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5" windowHeight="7695" activeTab="0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<sst xmlns="http://schemas.openxmlformats.org/spreadsheetml/2006/main" count="519" uniqueCount="133">
  <si>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</si>
  <si>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</si>
  <si>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</si>
  <si>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</si>
  <si>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</si>
  <si>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</si>
  <si>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</si>
  <si>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</si>
  <si>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</si>
  <si>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</si>
  <si>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</si>
  <si>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</si>
  <si>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</si>
  <si>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</si>
  <si>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</si>
  <si>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</si>
  <si>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</si>
  <si>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</si>
  <si>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</si>
  <si>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</si>
  <si>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</si>
  <si>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</si>
  <si>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</si>
  <si>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</si>
  <si>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</si>
  <si>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</si>
  <si>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</si>
  <si>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</si>
  <si>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</si>
  <si>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</si>
  <si>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</si>
  <si>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</si>
  <si>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</si>
  <si>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</si>
  <si>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</si>
  <si>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</si>
  <si>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</si>
  <si>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</si>
  <si>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</si>
  <si>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</si>
  <si>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</si>
  <si>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</si>
  <si>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</si>
  <si>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</si>
  <si>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</si>
  <si>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</si>
  <si>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</si>
  <si>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</si>
  <si>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</si>
  <si>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</si>
  <si>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</si>
  <si>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</si>
  <si>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</si>
  <si>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</si>
  <si>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</si>
  <si>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</si>
  <si>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</si>
  <si>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</si>
  <si>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</si>
  <si>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</si>
  <si>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</si>
  <si>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</si>
  <si>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</si>
  <si>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</si>
  <si>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</si>
  <si>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</si>
  <si>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</si>
  <si>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</si>
  <si>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</si>
  <si>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</si>
  <si>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</si>
  <si>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</si>
  <si>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</si>
  <si>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</si>
  <si>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</si>
  <si>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</si>
  <si>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</si>
  <si>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</si>
  <si>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</si>
  <si>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</si>
  <si>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</si>
  <si>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</si>
  <si>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</si>
  <si>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</si>
  <si>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</si>
  <si>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</si>
  <si>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</si>
  <si>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</si>
  <si>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</si>
  <si>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</si>
  <si>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</si>
  <si>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</si>
  <si>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</si>
  <si>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</si>
  <si>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</si>
  <si>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</si>
  <si>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</si>
  <si>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</si>
  <si>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</si>
  <si>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</si>
  <si>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</si>
  <si>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</si>
  <si>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</si>
  <si>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</si>
  <si>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</si>
  <si>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</si>
  <si>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</si>
  <si>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</si>
  <si>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</si>
  <si>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</si>
  <si>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</si>
  <si>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</si>
  <si>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</si>
  <si>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</si>
  <si>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</si>
  <si>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</si>
  <si>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</si>
  <si>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</si>
  <si>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</si>
  <si>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</si>
  <si>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</si>
  <si>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</si>
  <si>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</si>
  <si>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</si>
  <si>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</si>
  <si>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</si>
  <si>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</si>
  <si>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2018年12月 時点のクラブで、右の日付よりも前に加盟したクラブが含まれています： 2018/7/1</t>
  </si>
  <si>
    <t xml:space="preserve"> 年次基金目標を設定したクラブ数:</t>
  </si>
  <si>
    <t>52 ／ 83 (62.65%)</t>
  </si>
  <si>
    <t xml:space="preserve"> 年次基金に寄付したクラブ数:</t>
  </si>
  <si>
    <t>74 ／ 83 (89.16%が寄付)</t>
  </si>
  <si>
    <t>地区のシェアに関する概要レポート（SHARE Contribution Detail Report）は、MyROTARY（www.rotary.org/ja/myrotary）からアクセス権のある人のみが利用できます。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</si>
</sst>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center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vertical="center" wrapText="1"/>
    </xf>
    <xf numFmtId="191" fontId="3" fillId="34" borderId="10" xfId="0" applyNumberFormat="1" applyFont="1" applyFill="1" applyBorder="1" applyAlignment="1">
      <alignment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Alignment="1">
      <alignment horizontal="center" vertical="top"/>
    </xf>
    <xf numFmtId="188" fontId="10" fillId="33" borderId="0" xfId="0" applyNumberFormat="1" applyFont="1" applyFill="1" applyAlignment="1">
      <alignment horizontal="right" vertical="top"/>
    </xf>
    <xf numFmtId="189" fontId="10" fillId="33" borderId="0" xfId="0" applyNumberFormat="1" applyFont="1" applyFill="1" applyAlignment="1">
      <alignment horizontal="right" vertical="top"/>
    </xf>
    <xf numFmtId="185" fontId="10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49" fontId="11" fillId="33" borderId="0" xfId="0" applyNumberFormat="1" applyFont="1" applyFill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right" vertical="top"/>
    </xf>
    <xf numFmtId="49" fontId="11" fillId="33" borderId="0" xfId="0" applyNumberFormat="1" applyFont="1" applyFill="1" applyAlignment="1">
      <alignment horizontal="left" vertical="top" wrapText="1"/>
    </xf>
    <xf numFmtId="49" fontId="11" fillId="33" borderId="0" xfId="0" applyNumberFormat="1" applyFont="1" applyFill="1" applyAlignment="1">
      <alignment horizontal="right" vertical="center"/>
    </xf>
    <xf numFmtId="185" fontId="11" fillId="33" borderId="0" xfId="0" applyNumberFormat="1" applyFont="1" applyFill="1" applyAlignment="1">
      <alignment horizontal="right" vertical="center"/>
    </xf>
    <xf numFmtId="188" fontId="11" fillId="33" borderId="0" xfId="0" applyNumberFormat="1" applyFont="1" applyFill="1" applyAlignment="1">
      <alignment horizontal="right" vertical="center"/>
    </xf>
    <xf numFmtId="49" fontId="13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49" fontId="5" fillId="35" borderId="33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Alignment="1">
      <alignment horizontal="left" vertical="top"/>
    </xf>
    <xf numFmtId="0" fontId="7" fillId="35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34" fillId="33" borderId="0" xfId="0" applyFont="1" applyFill="1" applyAlignment="1">
      <alignment horizontal="left" vertical="center"/>
    </xf>
    <xf numFmtId="0" fontId="35" fillId="33" borderId="34" xfId="0" applyFont="1" applyFill="1" applyBorder="1" applyAlignment="1">
      <alignment horizontal="left" vertical="center"/>
    </xf>
    <xf numFmtId="0" fontId="34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4" fillId="36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92" customFormat="1" ht="15" customHeight="1">
      <c r="A1" s="89" t="s">
        <v>100</v>
      </c>
      <c r="B1" s="90" t="s">
        <v>101</v>
      </c>
      <c r="C1" s="91" t="s">
        <v>102</v>
      </c>
      <c r="D1" s="89" t="s">
        <v>103</v>
      </c>
      <c r="E1" s="91" t="s">
        <v>104</v>
      </c>
      <c r="F1" s="89" t="s">
        <v>105</v>
      </c>
      <c r="G1" s="85" t="s">
        <v>106</v>
      </c>
      <c r="H1" s="85"/>
      <c r="I1" s="85" t="s">
        <v>107</v>
      </c>
      <c r="J1" s="85"/>
      <c r="K1" s="85" t="s">
        <v>108</v>
      </c>
      <c r="L1" s="85"/>
      <c r="M1" s="87" t="s">
        <v>109</v>
      </c>
    </row>
    <row r="2" spans="1:13" s="92" customFormat="1" ht="20.25" customHeight="1">
      <c r="A2" s="89"/>
      <c r="B2" s="90"/>
      <c r="C2" s="91"/>
      <c r="D2" s="89"/>
      <c r="E2" s="91"/>
      <c r="F2" s="89"/>
      <c r="G2" s="16" t="s">
        <v>110</v>
      </c>
      <c r="H2" s="16" t="s">
        <v>111</v>
      </c>
      <c r="I2" s="16" t="s">
        <v>110</v>
      </c>
      <c r="J2" s="16" t="s">
        <v>111</v>
      </c>
      <c r="K2" s="16" t="s">
        <v>110</v>
      </c>
      <c r="L2" s="16" t="s">
        <v>111</v>
      </c>
      <c r="M2" s="87"/>
    </row>
    <row r="3" spans="1:13" s="92" customFormat="1" ht="18" customHeight="1">
      <c r="A3" s="88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99" customFormat="1" ht="12.75" customHeight="1">
      <c r="A4" s="44">
        <v>2790</v>
      </c>
      <c r="B4" s="12" t="s">
        <v>0</v>
      </c>
      <c r="C4" s="34">
        <v>0</v>
      </c>
      <c r="D4" s="35">
        <v>0</v>
      </c>
      <c r="E4" s="36">
        <v>0</v>
      </c>
      <c r="F4" s="35">
        <v>0</v>
      </c>
      <c r="G4" s="35">
        <v>0</v>
      </c>
      <c r="H4" s="35">
        <v>0</v>
      </c>
      <c r="I4" s="35">
        <v>0</v>
      </c>
      <c r="J4" s="37">
        <v>0</v>
      </c>
      <c r="K4" s="38">
        <v>0</v>
      </c>
      <c r="L4" s="38">
        <v>0</v>
      </c>
      <c r="M4" s="35">
        <v>0</v>
      </c>
    </row>
    <row r="5" spans="1:13" s="99" customFormat="1" ht="12.75" customHeight="1">
      <c r="A5" s="45">
        <v>15013</v>
      </c>
      <c r="B5" s="13" t="s">
        <v>1</v>
      </c>
      <c r="C5" s="39">
        <v>27</v>
      </c>
      <c r="D5" s="40">
        <v>0</v>
      </c>
      <c r="E5" s="41">
        <v>0</v>
      </c>
      <c r="F5" s="40">
        <v>85.98148148148148</v>
      </c>
      <c r="G5" s="40">
        <v>1875.07</v>
      </c>
      <c r="H5" s="40">
        <v>2321.5</v>
      </c>
      <c r="I5" s="40">
        <v>196.46</v>
      </c>
      <c r="J5" s="42">
        <v>196.46</v>
      </c>
      <c r="K5" s="43">
        <v>0</v>
      </c>
      <c r="L5" s="43">
        <v>0</v>
      </c>
      <c r="M5" s="40">
        <v>2517.96</v>
      </c>
    </row>
    <row r="6" spans="1:13" s="99" customFormat="1" ht="12.75" customHeight="1">
      <c r="A6" s="44">
        <v>15014</v>
      </c>
      <c r="B6" s="12" t="s">
        <v>2</v>
      </c>
      <c r="C6" s="34">
        <v>45</v>
      </c>
      <c r="D6" s="35">
        <v>5000</v>
      </c>
      <c r="E6" s="36">
        <v>0.1</v>
      </c>
      <c r="F6" s="35">
        <v>11.11111111111111</v>
      </c>
      <c r="G6" s="35">
        <v>0</v>
      </c>
      <c r="H6" s="35">
        <v>500</v>
      </c>
      <c r="I6" s="35">
        <v>0</v>
      </c>
      <c r="J6" s="37">
        <v>0</v>
      </c>
      <c r="K6" s="38">
        <v>0</v>
      </c>
      <c r="L6" s="38">
        <v>0</v>
      </c>
      <c r="M6" s="35">
        <v>500</v>
      </c>
    </row>
    <row r="7" spans="1:13" s="99" customFormat="1" ht="12.75" customHeight="1">
      <c r="A7" s="45">
        <v>15015</v>
      </c>
      <c r="B7" s="13" t="s">
        <v>3</v>
      </c>
      <c r="C7" s="39">
        <v>85</v>
      </c>
      <c r="D7" s="40">
        <v>13500</v>
      </c>
      <c r="E7" s="41">
        <v>1.2546533333333334</v>
      </c>
      <c r="F7" s="40">
        <v>199.2684705882353</v>
      </c>
      <c r="G7" s="40">
        <v>0</v>
      </c>
      <c r="H7" s="40">
        <v>16937.82</v>
      </c>
      <c r="I7" s="40">
        <v>0</v>
      </c>
      <c r="J7" s="42">
        <v>6780.04</v>
      </c>
      <c r="K7" s="43">
        <v>0</v>
      </c>
      <c r="L7" s="43">
        <v>1289.29</v>
      </c>
      <c r="M7" s="40">
        <v>25007.15</v>
      </c>
    </row>
    <row r="8" spans="1:13" s="99" customFormat="1" ht="12.75" customHeight="1">
      <c r="A8" s="44">
        <v>15016</v>
      </c>
      <c r="B8" s="12" t="s">
        <v>4</v>
      </c>
      <c r="C8" s="34">
        <v>31</v>
      </c>
      <c r="D8" s="35">
        <v>0</v>
      </c>
      <c r="E8" s="36">
        <v>0</v>
      </c>
      <c r="F8" s="35">
        <v>148.93322580645162</v>
      </c>
      <c r="G8" s="35">
        <v>1116</v>
      </c>
      <c r="H8" s="35">
        <v>4616.93</v>
      </c>
      <c r="I8" s="35">
        <v>0</v>
      </c>
      <c r="J8" s="37">
        <v>0</v>
      </c>
      <c r="K8" s="38">
        <v>0</v>
      </c>
      <c r="L8" s="38">
        <v>0</v>
      </c>
      <c r="M8" s="35">
        <v>4616.93</v>
      </c>
    </row>
    <row r="9" spans="1:13" s="99" customFormat="1" ht="12.75" customHeight="1">
      <c r="A9" s="45">
        <v>50886</v>
      </c>
      <c r="B9" s="13" t="s">
        <v>5</v>
      </c>
      <c r="C9" s="39">
        <v>27</v>
      </c>
      <c r="D9" s="40">
        <v>3000</v>
      </c>
      <c r="E9" s="41">
        <v>0.29018</v>
      </c>
      <c r="F9" s="40">
        <v>32.24222222222222</v>
      </c>
      <c r="G9" s="40">
        <v>870.54</v>
      </c>
      <c r="H9" s="40">
        <v>870.54</v>
      </c>
      <c r="I9" s="40">
        <v>89.29</v>
      </c>
      <c r="J9" s="42">
        <v>89.29</v>
      </c>
      <c r="K9" s="43">
        <v>0</v>
      </c>
      <c r="L9" s="43">
        <v>0</v>
      </c>
      <c r="M9" s="40">
        <v>959.83</v>
      </c>
    </row>
    <row r="10" spans="1:13" s="99" customFormat="1" ht="12.75" customHeight="1">
      <c r="A10" s="44">
        <v>25626</v>
      </c>
      <c r="B10" s="12" t="s">
        <v>6</v>
      </c>
      <c r="C10" s="34">
        <v>36</v>
      </c>
      <c r="D10" s="35">
        <v>5400</v>
      </c>
      <c r="E10" s="36">
        <v>0.27281666666666665</v>
      </c>
      <c r="F10" s="35">
        <v>40.9225</v>
      </c>
      <c r="G10" s="35">
        <v>0</v>
      </c>
      <c r="H10" s="35">
        <v>1473.21</v>
      </c>
      <c r="I10" s="35">
        <v>0</v>
      </c>
      <c r="J10" s="37">
        <v>0</v>
      </c>
      <c r="K10" s="38">
        <v>0</v>
      </c>
      <c r="L10" s="38">
        <v>0</v>
      </c>
      <c r="M10" s="35">
        <v>1473.21</v>
      </c>
    </row>
    <row r="11" spans="1:13" s="99" customFormat="1" ht="12.75" customHeight="1">
      <c r="A11" s="45">
        <v>51584</v>
      </c>
      <c r="B11" s="13" t="s">
        <v>7</v>
      </c>
      <c r="C11" s="39">
        <v>23</v>
      </c>
      <c r="D11" s="40">
        <v>90.9</v>
      </c>
      <c r="E11" s="41">
        <v>21.60935093509351</v>
      </c>
      <c r="F11" s="40">
        <v>85.40391304347825</v>
      </c>
      <c r="G11" s="40">
        <v>1964.29</v>
      </c>
      <c r="H11" s="40">
        <v>1964.29</v>
      </c>
      <c r="I11" s="40">
        <v>0</v>
      </c>
      <c r="J11" s="42">
        <v>0</v>
      </c>
      <c r="K11" s="43">
        <v>0</v>
      </c>
      <c r="L11" s="43">
        <v>0</v>
      </c>
      <c r="M11" s="40">
        <v>1964.29</v>
      </c>
    </row>
    <row r="12" spans="1:13" s="99" customFormat="1" ht="12.75" customHeight="1">
      <c r="A12" s="44">
        <v>22333</v>
      </c>
      <c r="B12" s="12" t="s">
        <v>8</v>
      </c>
      <c r="C12" s="34">
        <v>24</v>
      </c>
      <c r="D12" s="35">
        <v>0</v>
      </c>
      <c r="E12" s="36">
        <v>0</v>
      </c>
      <c r="F12" s="35">
        <v>166.66666666666666</v>
      </c>
      <c r="G12" s="35">
        <v>0</v>
      </c>
      <c r="H12" s="35">
        <v>4000</v>
      </c>
      <c r="I12" s="35">
        <v>0</v>
      </c>
      <c r="J12" s="37">
        <v>0</v>
      </c>
      <c r="K12" s="38">
        <v>0</v>
      </c>
      <c r="L12" s="38">
        <v>0</v>
      </c>
      <c r="M12" s="35">
        <v>4000</v>
      </c>
    </row>
    <row r="13" spans="1:13" s="99" customFormat="1" ht="12.75" customHeight="1">
      <c r="A13" s="45">
        <v>15017</v>
      </c>
      <c r="B13" s="13" t="s">
        <v>9</v>
      </c>
      <c r="C13" s="39">
        <v>45</v>
      </c>
      <c r="D13" s="40">
        <v>8000</v>
      </c>
      <c r="E13" s="41">
        <v>0.5</v>
      </c>
      <c r="F13" s="40">
        <v>88.88888888888889</v>
      </c>
      <c r="G13" s="40">
        <v>0</v>
      </c>
      <c r="H13" s="40">
        <v>4000</v>
      </c>
      <c r="I13" s="40">
        <v>0</v>
      </c>
      <c r="J13" s="42">
        <v>0</v>
      </c>
      <c r="K13" s="43">
        <v>0</v>
      </c>
      <c r="L13" s="43">
        <v>0</v>
      </c>
      <c r="M13" s="40">
        <v>4000</v>
      </c>
    </row>
    <row r="14" spans="1:13" s="99" customFormat="1" ht="12.75" customHeight="1">
      <c r="A14" s="44">
        <v>52192</v>
      </c>
      <c r="B14" s="12" t="s">
        <v>10</v>
      </c>
      <c r="C14" s="34">
        <v>32</v>
      </c>
      <c r="D14" s="35">
        <v>0</v>
      </c>
      <c r="E14" s="36">
        <v>0</v>
      </c>
      <c r="F14" s="35">
        <v>94.375</v>
      </c>
      <c r="G14" s="35">
        <v>1020</v>
      </c>
      <c r="H14" s="35">
        <v>3020</v>
      </c>
      <c r="I14" s="35">
        <v>0</v>
      </c>
      <c r="J14" s="37">
        <v>0</v>
      </c>
      <c r="K14" s="38">
        <v>0</v>
      </c>
      <c r="L14" s="38">
        <v>0</v>
      </c>
      <c r="M14" s="35">
        <v>3020</v>
      </c>
    </row>
    <row r="15" spans="1:13" s="99" customFormat="1" ht="12.75" customHeight="1">
      <c r="A15" s="45">
        <v>15018</v>
      </c>
      <c r="B15" s="13" t="s">
        <v>11</v>
      </c>
      <c r="C15" s="39">
        <v>51</v>
      </c>
      <c r="D15" s="40">
        <v>9450</v>
      </c>
      <c r="E15" s="41">
        <v>0.43915343915343913</v>
      </c>
      <c r="F15" s="40">
        <v>81.37254901960785</v>
      </c>
      <c r="G15" s="40">
        <v>4150</v>
      </c>
      <c r="H15" s="40">
        <v>4150</v>
      </c>
      <c r="I15" s="40">
        <v>0</v>
      </c>
      <c r="J15" s="42">
        <v>0</v>
      </c>
      <c r="K15" s="43">
        <v>0</v>
      </c>
      <c r="L15" s="43">
        <v>0</v>
      </c>
      <c r="M15" s="40">
        <v>4150</v>
      </c>
    </row>
    <row r="16" spans="1:13" s="99" customFormat="1" ht="12.75" customHeight="1">
      <c r="A16" s="44">
        <v>27858</v>
      </c>
      <c r="B16" s="12" t="s">
        <v>12</v>
      </c>
      <c r="C16" s="34">
        <v>28</v>
      </c>
      <c r="D16" s="35">
        <v>0</v>
      </c>
      <c r="E16" s="36">
        <v>0</v>
      </c>
      <c r="F16" s="35">
        <v>57.716071428571425</v>
      </c>
      <c r="G16" s="35">
        <v>89.29</v>
      </c>
      <c r="H16" s="35">
        <v>1616.05</v>
      </c>
      <c r="I16" s="35">
        <v>0</v>
      </c>
      <c r="J16" s="37">
        <v>189.29</v>
      </c>
      <c r="K16" s="38">
        <v>0</v>
      </c>
      <c r="L16" s="38">
        <v>0</v>
      </c>
      <c r="M16" s="35">
        <v>1805.34</v>
      </c>
    </row>
    <row r="17" spans="1:13" s="99" customFormat="1" ht="12.75" customHeight="1">
      <c r="A17" s="45">
        <v>15019</v>
      </c>
      <c r="B17" s="13" t="s">
        <v>13</v>
      </c>
      <c r="C17" s="39">
        <v>5</v>
      </c>
      <c r="D17" s="40">
        <v>0</v>
      </c>
      <c r="E17" s="41">
        <v>0</v>
      </c>
      <c r="F17" s="40">
        <v>0</v>
      </c>
      <c r="G17" s="40">
        <v>0</v>
      </c>
      <c r="H17" s="40">
        <v>0</v>
      </c>
      <c r="I17" s="40">
        <v>0</v>
      </c>
      <c r="J17" s="42">
        <v>0</v>
      </c>
      <c r="K17" s="43">
        <v>0</v>
      </c>
      <c r="L17" s="43">
        <v>0</v>
      </c>
      <c r="M17" s="40">
        <v>0</v>
      </c>
    </row>
    <row r="18" spans="1:13" s="99" customFormat="1" ht="12.75" customHeight="1">
      <c r="A18" s="44">
        <v>15020</v>
      </c>
      <c r="B18" s="12" t="s">
        <v>14</v>
      </c>
      <c r="C18" s="34">
        <v>40</v>
      </c>
      <c r="D18" s="35">
        <v>6150</v>
      </c>
      <c r="E18" s="36">
        <v>0.6852682926829268</v>
      </c>
      <c r="F18" s="35">
        <v>105.35999999999999</v>
      </c>
      <c r="G18" s="35">
        <v>0</v>
      </c>
      <c r="H18" s="35">
        <v>4214.4</v>
      </c>
      <c r="I18" s="35">
        <v>0</v>
      </c>
      <c r="J18" s="37">
        <v>0</v>
      </c>
      <c r="K18" s="38">
        <v>0</v>
      </c>
      <c r="L18" s="38">
        <v>0</v>
      </c>
      <c r="M18" s="35">
        <v>4214.4</v>
      </c>
    </row>
    <row r="19" spans="1:13" s="99" customFormat="1" ht="12.75" customHeight="1">
      <c r="A19" s="45">
        <v>15021</v>
      </c>
      <c r="B19" s="13" t="s">
        <v>15</v>
      </c>
      <c r="C19" s="39">
        <v>29</v>
      </c>
      <c r="D19" s="40">
        <v>3100</v>
      </c>
      <c r="E19" s="41">
        <v>0.21659032258064514</v>
      </c>
      <c r="F19" s="40">
        <v>23.152758620689653</v>
      </c>
      <c r="G19" s="40">
        <v>0</v>
      </c>
      <c r="H19" s="40">
        <v>671.43</v>
      </c>
      <c r="I19" s="40">
        <v>0</v>
      </c>
      <c r="J19" s="42">
        <v>0</v>
      </c>
      <c r="K19" s="43">
        <v>0</v>
      </c>
      <c r="L19" s="43">
        <v>0</v>
      </c>
      <c r="M19" s="40">
        <v>671.43</v>
      </c>
    </row>
    <row r="20" spans="1:13" s="99" customFormat="1" ht="12.75" customHeight="1">
      <c r="A20" s="44">
        <v>15022</v>
      </c>
      <c r="B20" s="12" t="s">
        <v>16</v>
      </c>
      <c r="C20" s="34">
        <v>30</v>
      </c>
      <c r="D20" s="35">
        <v>4000</v>
      </c>
      <c r="E20" s="36">
        <v>0.075</v>
      </c>
      <c r="F20" s="35">
        <v>10</v>
      </c>
      <c r="G20" s="35">
        <v>300</v>
      </c>
      <c r="H20" s="35">
        <v>300</v>
      </c>
      <c r="I20" s="35">
        <v>0</v>
      </c>
      <c r="J20" s="37">
        <v>830.36</v>
      </c>
      <c r="K20" s="38">
        <v>0</v>
      </c>
      <c r="L20" s="38">
        <v>0</v>
      </c>
      <c r="M20" s="35">
        <v>1130.3600000000001</v>
      </c>
    </row>
    <row r="21" spans="1:13" s="99" customFormat="1" ht="12.75" customHeight="1">
      <c r="A21" s="45">
        <v>15023</v>
      </c>
      <c r="B21" s="13" t="s">
        <v>17</v>
      </c>
      <c r="C21" s="39">
        <v>29</v>
      </c>
      <c r="D21" s="40">
        <v>6000</v>
      </c>
      <c r="E21" s="41">
        <v>1.0483333333333333</v>
      </c>
      <c r="F21" s="40">
        <v>216.89655172413794</v>
      </c>
      <c r="G21" s="40">
        <v>0</v>
      </c>
      <c r="H21" s="40">
        <v>6290</v>
      </c>
      <c r="I21" s="40">
        <v>0</v>
      </c>
      <c r="J21" s="42">
        <v>0</v>
      </c>
      <c r="K21" s="43">
        <v>0</v>
      </c>
      <c r="L21" s="43">
        <v>1000</v>
      </c>
      <c r="M21" s="40">
        <v>7290</v>
      </c>
    </row>
    <row r="22" spans="1:13" s="99" customFormat="1" ht="12.75" customHeight="1">
      <c r="A22" s="44">
        <v>15024</v>
      </c>
      <c r="B22" s="12" t="s">
        <v>18</v>
      </c>
      <c r="C22" s="34">
        <v>14</v>
      </c>
      <c r="D22" s="35">
        <v>1500</v>
      </c>
      <c r="E22" s="36">
        <v>0.35714666666666667</v>
      </c>
      <c r="F22" s="35">
        <v>38.26571428571429</v>
      </c>
      <c r="G22" s="35">
        <v>0</v>
      </c>
      <c r="H22" s="35">
        <v>535.72</v>
      </c>
      <c r="I22" s="35">
        <v>0</v>
      </c>
      <c r="J22" s="37">
        <v>178.57</v>
      </c>
      <c r="K22" s="38">
        <v>0</v>
      </c>
      <c r="L22" s="38">
        <v>0</v>
      </c>
      <c r="M22" s="35">
        <v>714.29</v>
      </c>
    </row>
    <row r="23" spans="1:13" s="99" customFormat="1" ht="12.75" customHeight="1">
      <c r="A23" s="45">
        <v>15025</v>
      </c>
      <c r="B23" s="13" t="s">
        <v>19</v>
      </c>
      <c r="C23" s="39">
        <v>41</v>
      </c>
      <c r="D23" s="40">
        <v>6150</v>
      </c>
      <c r="E23" s="41">
        <v>1.2600455284552845</v>
      </c>
      <c r="F23" s="40">
        <v>189.00682926829268</v>
      </c>
      <c r="G23" s="40">
        <v>1000</v>
      </c>
      <c r="H23" s="40">
        <v>7749.28</v>
      </c>
      <c r="I23" s="40">
        <v>1000</v>
      </c>
      <c r="J23" s="42">
        <v>1000</v>
      </c>
      <c r="K23" s="43">
        <v>0</v>
      </c>
      <c r="L23" s="43">
        <v>0</v>
      </c>
      <c r="M23" s="40">
        <v>8749.279999999999</v>
      </c>
    </row>
    <row r="24" spans="1:13" s="99" customFormat="1" ht="12.75" customHeight="1">
      <c r="A24" s="44">
        <v>29586</v>
      </c>
      <c r="B24" s="12" t="s">
        <v>20</v>
      </c>
      <c r="C24" s="34">
        <v>18</v>
      </c>
      <c r="D24" s="35">
        <v>2000</v>
      </c>
      <c r="E24" s="36">
        <v>1.5</v>
      </c>
      <c r="F24" s="35">
        <v>166.66666666666666</v>
      </c>
      <c r="G24" s="35">
        <v>300</v>
      </c>
      <c r="H24" s="35">
        <v>3000</v>
      </c>
      <c r="I24" s="35">
        <v>100</v>
      </c>
      <c r="J24" s="37">
        <v>650</v>
      </c>
      <c r="K24" s="38">
        <v>0</v>
      </c>
      <c r="L24" s="38">
        <v>1000</v>
      </c>
      <c r="M24" s="35">
        <v>4650</v>
      </c>
    </row>
    <row r="25" spans="1:13" s="99" customFormat="1" ht="12.75" customHeight="1">
      <c r="A25" s="45">
        <v>28478</v>
      </c>
      <c r="B25" s="13" t="s">
        <v>21</v>
      </c>
      <c r="C25" s="39">
        <v>15</v>
      </c>
      <c r="D25" s="40">
        <v>0</v>
      </c>
      <c r="E25" s="41">
        <v>0</v>
      </c>
      <c r="F25" s="40">
        <v>0</v>
      </c>
      <c r="G25" s="40">
        <v>0</v>
      </c>
      <c r="H25" s="40">
        <v>0</v>
      </c>
      <c r="I25" s="40">
        <v>0</v>
      </c>
      <c r="J25" s="42">
        <v>0</v>
      </c>
      <c r="K25" s="43">
        <v>0</v>
      </c>
      <c r="L25" s="43">
        <v>0</v>
      </c>
      <c r="M25" s="40">
        <v>0</v>
      </c>
    </row>
    <row r="26" spans="1:13" s="99" customFormat="1" ht="12.75" customHeight="1">
      <c r="A26" s="44">
        <v>15027</v>
      </c>
      <c r="B26" s="12" t="s">
        <v>22</v>
      </c>
      <c r="C26" s="34">
        <v>33</v>
      </c>
      <c r="D26" s="35">
        <v>0</v>
      </c>
      <c r="E26" s="36">
        <v>0</v>
      </c>
      <c r="F26" s="35">
        <v>59.52666666666667</v>
      </c>
      <c r="G26" s="35">
        <v>1964.38</v>
      </c>
      <c r="H26" s="35">
        <v>1964.38</v>
      </c>
      <c r="I26" s="35">
        <v>562.59</v>
      </c>
      <c r="J26" s="37">
        <v>562.59</v>
      </c>
      <c r="K26" s="38">
        <v>0</v>
      </c>
      <c r="L26" s="38">
        <v>0</v>
      </c>
      <c r="M26" s="35">
        <v>2526.9700000000003</v>
      </c>
    </row>
    <row r="27" spans="1:13" s="99" customFormat="1" ht="12.75" customHeight="1">
      <c r="A27" s="45">
        <v>15028</v>
      </c>
      <c r="B27" s="13" t="s">
        <v>23</v>
      </c>
      <c r="C27" s="39">
        <v>48</v>
      </c>
      <c r="D27" s="40">
        <v>5300</v>
      </c>
      <c r="E27" s="41">
        <v>0.18867924528301888</v>
      </c>
      <c r="F27" s="40">
        <v>20.833333333333332</v>
      </c>
      <c r="G27" s="40">
        <v>0</v>
      </c>
      <c r="H27" s="40">
        <v>1000</v>
      </c>
      <c r="I27" s="40">
        <v>0</v>
      </c>
      <c r="J27" s="42">
        <v>0</v>
      </c>
      <c r="K27" s="43">
        <v>0</v>
      </c>
      <c r="L27" s="43">
        <v>0</v>
      </c>
      <c r="M27" s="40">
        <v>1000</v>
      </c>
    </row>
    <row r="28" spans="1:13" s="99" customFormat="1" ht="12.75" customHeight="1">
      <c r="A28" s="44">
        <v>25535</v>
      </c>
      <c r="B28" s="12" t="s">
        <v>24</v>
      </c>
      <c r="C28" s="34">
        <v>50</v>
      </c>
      <c r="D28" s="35">
        <v>7000</v>
      </c>
      <c r="E28" s="36">
        <v>0.7857142857142857</v>
      </c>
      <c r="F28" s="35">
        <v>110</v>
      </c>
      <c r="G28" s="35">
        <v>0</v>
      </c>
      <c r="H28" s="35">
        <v>5500</v>
      </c>
      <c r="I28" s="35">
        <v>0</v>
      </c>
      <c r="J28" s="37">
        <v>0</v>
      </c>
      <c r="K28" s="38">
        <v>0</v>
      </c>
      <c r="L28" s="38">
        <v>50000.01</v>
      </c>
      <c r="M28" s="35">
        <v>55500.01</v>
      </c>
    </row>
    <row r="29" spans="1:13" s="99" customFormat="1" ht="12.75" customHeight="1">
      <c r="A29" s="45">
        <v>15029</v>
      </c>
      <c r="B29" s="13" t="s">
        <v>25</v>
      </c>
      <c r="C29" s="39">
        <v>36</v>
      </c>
      <c r="D29" s="40">
        <v>0</v>
      </c>
      <c r="E29" s="41">
        <v>0</v>
      </c>
      <c r="F29" s="40">
        <v>0</v>
      </c>
      <c r="G29" s="40">
        <v>0</v>
      </c>
      <c r="H29" s="40">
        <v>0</v>
      </c>
      <c r="I29" s="40">
        <v>0</v>
      </c>
      <c r="J29" s="42">
        <v>0</v>
      </c>
      <c r="K29" s="43">
        <v>5000</v>
      </c>
      <c r="L29" s="43">
        <v>5000</v>
      </c>
      <c r="M29" s="40">
        <v>5000</v>
      </c>
    </row>
    <row r="30" spans="1:13" s="99" customFormat="1" ht="12.75" customHeight="1">
      <c r="A30" s="44">
        <v>28687</v>
      </c>
      <c r="B30" s="12" t="s">
        <v>26</v>
      </c>
      <c r="C30" s="34">
        <v>32</v>
      </c>
      <c r="D30" s="35">
        <v>4950</v>
      </c>
      <c r="E30" s="36">
        <v>1.1414141414141414</v>
      </c>
      <c r="F30" s="35">
        <v>176.5625</v>
      </c>
      <c r="G30" s="35">
        <v>0</v>
      </c>
      <c r="H30" s="35">
        <v>5650</v>
      </c>
      <c r="I30" s="35">
        <v>0</v>
      </c>
      <c r="J30" s="37">
        <v>1020</v>
      </c>
      <c r="K30" s="38">
        <v>0</v>
      </c>
      <c r="L30" s="38">
        <v>1000</v>
      </c>
      <c r="M30" s="35">
        <v>7670</v>
      </c>
    </row>
    <row r="31" spans="1:13" s="99" customFormat="1" ht="12.75" customHeight="1">
      <c r="A31" s="45">
        <v>15030</v>
      </c>
      <c r="B31" s="13" t="s">
        <v>27</v>
      </c>
      <c r="C31" s="39">
        <v>42</v>
      </c>
      <c r="D31" s="40">
        <v>138.88</v>
      </c>
      <c r="E31" s="41">
        <v>39.02426555299539</v>
      </c>
      <c r="F31" s="40">
        <v>129.0402380952381</v>
      </c>
      <c r="G31" s="40">
        <v>0</v>
      </c>
      <c r="H31" s="40">
        <v>5419.69</v>
      </c>
      <c r="I31" s="40">
        <v>0</v>
      </c>
      <c r="J31" s="42">
        <v>0</v>
      </c>
      <c r="K31" s="43">
        <v>0</v>
      </c>
      <c r="L31" s="43">
        <v>0</v>
      </c>
      <c r="M31" s="40">
        <v>5419.69</v>
      </c>
    </row>
    <row r="32" spans="1:13" s="99" customFormat="1" ht="12.75" customHeight="1">
      <c r="A32" s="44">
        <v>15031</v>
      </c>
      <c r="B32" s="12" t="s">
        <v>28</v>
      </c>
      <c r="C32" s="34">
        <v>21</v>
      </c>
      <c r="D32" s="35">
        <v>1000</v>
      </c>
      <c r="E32" s="36">
        <v>0.44545</v>
      </c>
      <c r="F32" s="35">
        <v>21.211904761904762</v>
      </c>
      <c r="G32" s="35">
        <v>0</v>
      </c>
      <c r="H32" s="35">
        <v>445.45</v>
      </c>
      <c r="I32" s="35">
        <v>0</v>
      </c>
      <c r="J32" s="37">
        <v>0</v>
      </c>
      <c r="K32" s="38">
        <v>0</v>
      </c>
      <c r="L32" s="38">
        <v>0</v>
      </c>
      <c r="M32" s="35">
        <v>445.45</v>
      </c>
    </row>
    <row r="33" spans="1:13" s="99" customFormat="1" ht="12.75" customHeight="1">
      <c r="A33" s="45">
        <v>15033</v>
      </c>
      <c r="B33" s="13" t="s">
        <v>29</v>
      </c>
      <c r="C33" s="39">
        <v>20</v>
      </c>
      <c r="D33" s="40">
        <v>0</v>
      </c>
      <c r="E33" s="41">
        <v>0</v>
      </c>
      <c r="F33" s="40">
        <v>0</v>
      </c>
      <c r="G33" s="40">
        <v>0</v>
      </c>
      <c r="H33" s="40">
        <v>0</v>
      </c>
      <c r="I33" s="40">
        <v>0</v>
      </c>
      <c r="J33" s="42">
        <v>0</v>
      </c>
      <c r="K33" s="43">
        <v>0</v>
      </c>
      <c r="L33" s="43">
        <v>0</v>
      </c>
      <c r="M33" s="40">
        <v>0</v>
      </c>
    </row>
    <row r="34" spans="1:13" s="99" customFormat="1" ht="12.75" customHeight="1">
      <c r="A34" s="44">
        <v>15034</v>
      </c>
      <c r="B34" s="12" t="s">
        <v>30</v>
      </c>
      <c r="C34" s="34">
        <v>32</v>
      </c>
      <c r="D34" s="35">
        <v>0</v>
      </c>
      <c r="E34" s="36">
        <v>0</v>
      </c>
      <c r="F34" s="35">
        <v>100</v>
      </c>
      <c r="G34" s="35">
        <v>1000</v>
      </c>
      <c r="H34" s="35">
        <v>3200</v>
      </c>
      <c r="I34" s="35">
        <v>0</v>
      </c>
      <c r="J34" s="37">
        <v>0</v>
      </c>
      <c r="K34" s="38">
        <v>0</v>
      </c>
      <c r="L34" s="38">
        <v>0</v>
      </c>
      <c r="M34" s="35">
        <v>3200</v>
      </c>
    </row>
    <row r="35" spans="1:13" s="99" customFormat="1" ht="12.75" customHeight="1">
      <c r="A35" s="45">
        <v>15035</v>
      </c>
      <c r="B35" s="13" t="s">
        <v>31</v>
      </c>
      <c r="C35" s="39">
        <v>34</v>
      </c>
      <c r="D35" s="40">
        <v>1000</v>
      </c>
      <c r="E35" s="41">
        <v>1</v>
      </c>
      <c r="F35" s="40">
        <v>29.41176470588235</v>
      </c>
      <c r="G35" s="40">
        <v>0</v>
      </c>
      <c r="H35" s="40">
        <v>1000</v>
      </c>
      <c r="I35" s="40">
        <v>0</v>
      </c>
      <c r="J35" s="42">
        <v>10133.93</v>
      </c>
      <c r="K35" s="43">
        <v>0</v>
      </c>
      <c r="L35" s="43">
        <v>0</v>
      </c>
      <c r="M35" s="40">
        <v>11133.93</v>
      </c>
    </row>
    <row r="36" spans="1:13" s="99" customFormat="1" ht="12.75" customHeight="1">
      <c r="A36" s="44">
        <v>15036</v>
      </c>
      <c r="B36" s="12" t="s">
        <v>32</v>
      </c>
      <c r="C36" s="34">
        <v>65</v>
      </c>
      <c r="D36" s="35">
        <v>0</v>
      </c>
      <c r="E36" s="36">
        <v>0</v>
      </c>
      <c r="F36" s="35">
        <v>84.61538461538461</v>
      </c>
      <c r="G36" s="35">
        <v>0</v>
      </c>
      <c r="H36" s="35">
        <v>5500</v>
      </c>
      <c r="I36" s="35">
        <v>0</v>
      </c>
      <c r="J36" s="37">
        <v>535.71</v>
      </c>
      <c r="K36" s="38">
        <v>0</v>
      </c>
      <c r="L36" s="38">
        <v>1000</v>
      </c>
      <c r="M36" s="35">
        <v>7035.71</v>
      </c>
    </row>
    <row r="37" spans="1:13" s="99" customFormat="1" ht="12.75" customHeight="1">
      <c r="A37" s="45">
        <v>15063</v>
      </c>
      <c r="B37" s="13" t="s">
        <v>33</v>
      </c>
      <c r="C37" s="39">
        <v>41</v>
      </c>
      <c r="D37" s="40">
        <v>6150</v>
      </c>
      <c r="E37" s="41">
        <v>1.7073170731707317</v>
      </c>
      <c r="F37" s="40">
        <v>256.0975609756098</v>
      </c>
      <c r="G37" s="40">
        <v>1500</v>
      </c>
      <c r="H37" s="40">
        <v>10500</v>
      </c>
      <c r="I37" s="40">
        <v>0</v>
      </c>
      <c r="J37" s="42">
        <v>0</v>
      </c>
      <c r="K37" s="43">
        <v>0</v>
      </c>
      <c r="L37" s="43">
        <v>0</v>
      </c>
      <c r="M37" s="40">
        <v>10500</v>
      </c>
    </row>
    <row r="38" spans="1:13" s="99" customFormat="1" ht="12.75" customHeight="1">
      <c r="A38" s="44">
        <v>15037</v>
      </c>
      <c r="B38" s="12" t="s">
        <v>34</v>
      </c>
      <c r="C38" s="34">
        <v>40</v>
      </c>
      <c r="D38" s="35">
        <v>6300</v>
      </c>
      <c r="E38" s="36">
        <v>0.2885714285714286</v>
      </c>
      <c r="F38" s="35">
        <v>45.45</v>
      </c>
      <c r="G38" s="35">
        <v>0</v>
      </c>
      <c r="H38" s="35">
        <v>1818</v>
      </c>
      <c r="I38" s="35">
        <v>0</v>
      </c>
      <c r="J38" s="37">
        <v>0</v>
      </c>
      <c r="K38" s="38">
        <v>0</v>
      </c>
      <c r="L38" s="38">
        <v>0</v>
      </c>
      <c r="M38" s="35">
        <v>1818</v>
      </c>
    </row>
    <row r="39" spans="1:13" s="99" customFormat="1" ht="12.75" customHeight="1">
      <c r="A39" s="45">
        <v>15038</v>
      </c>
      <c r="B39" s="13" t="s">
        <v>35</v>
      </c>
      <c r="C39" s="39">
        <v>67</v>
      </c>
      <c r="D39" s="40">
        <v>0</v>
      </c>
      <c r="E39" s="41">
        <v>0</v>
      </c>
      <c r="F39" s="40">
        <v>85.8858208955224</v>
      </c>
      <c r="G39" s="40">
        <v>151.78</v>
      </c>
      <c r="H39" s="40">
        <v>5754.35</v>
      </c>
      <c r="I39" s="40">
        <v>0</v>
      </c>
      <c r="J39" s="42">
        <v>5640</v>
      </c>
      <c r="K39" s="43">
        <v>0</v>
      </c>
      <c r="L39" s="43">
        <v>0</v>
      </c>
      <c r="M39" s="40">
        <v>11394.35</v>
      </c>
    </row>
    <row r="40" spans="1:13" s="99" customFormat="1" ht="12.75" customHeight="1">
      <c r="A40" s="44">
        <v>15039</v>
      </c>
      <c r="B40" s="12" t="s">
        <v>36</v>
      </c>
      <c r="C40" s="34">
        <v>39</v>
      </c>
      <c r="D40" s="35">
        <v>6000</v>
      </c>
      <c r="E40" s="36">
        <v>0.5744049999999999</v>
      </c>
      <c r="F40" s="35">
        <v>88.36999999999999</v>
      </c>
      <c r="G40" s="35">
        <v>3446.43</v>
      </c>
      <c r="H40" s="35">
        <v>3446.43</v>
      </c>
      <c r="I40" s="35">
        <v>1312.5</v>
      </c>
      <c r="J40" s="37">
        <v>1312.5</v>
      </c>
      <c r="K40" s="38">
        <v>0</v>
      </c>
      <c r="L40" s="38">
        <v>0</v>
      </c>
      <c r="M40" s="35">
        <v>4758.93</v>
      </c>
    </row>
    <row r="41" spans="1:13" s="99" customFormat="1" ht="12.75" customHeight="1">
      <c r="A41" s="45">
        <v>15040</v>
      </c>
      <c r="B41" s="13" t="s">
        <v>37</v>
      </c>
      <c r="C41" s="39">
        <v>15</v>
      </c>
      <c r="D41" s="40">
        <v>800</v>
      </c>
      <c r="E41" s="41">
        <v>1.116075</v>
      </c>
      <c r="F41" s="40">
        <v>59.524</v>
      </c>
      <c r="G41" s="40">
        <v>0</v>
      </c>
      <c r="H41" s="40">
        <v>892.86</v>
      </c>
      <c r="I41" s="40">
        <v>0</v>
      </c>
      <c r="J41" s="42">
        <v>0</v>
      </c>
      <c r="K41" s="43">
        <v>0</v>
      </c>
      <c r="L41" s="43">
        <v>0</v>
      </c>
      <c r="M41" s="40">
        <v>892.86</v>
      </c>
    </row>
    <row r="42" spans="1:13" s="99" customFormat="1" ht="12.75" customHeight="1">
      <c r="A42" s="44">
        <v>15041</v>
      </c>
      <c r="B42" s="12" t="s">
        <v>38</v>
      </c>
      <c r="C42" s="34">
        <v>57</v>
      </c>
      <c r="D42" s="35">
        <v>10000</v>
      </c>
      <c r="E42" s="36">
        <v>0.5111720000000001</v>
      </c>
      <c r="F42" s="35">
        <v>89.67929824561404</v>
      </c>
      <c r="G42" s="35">
        <v>0</v>
      </c>
      <c r="H42" s="35">
        <v>5111.72</v>
      </c>
      <c r="I42" s="35">
        <v>0</v>
      </c>
      <c r="J42" s="37">
        <v>1870</v>
      </c>
      <c r="K42" s="38">
        <v>0</v>
      </c>
      <c r="L42" s="38">
        <v>0</v>
      </c>
      <c r="M42" s="35">
        <v>6981.72</v>
      </c>
    </row>
    <row r="43" spans="1:13" s="99" customFormat="1" ht="12.75" customHeight="1">
      <c r="A43" s="45">
        <v>15042</v>
      </c>
      <c r="B43" s="13" t="s">
        <v>39</v>
      </c>
      <c r="C43" s="39">
        <v>28</v>
      </c>
      <c r="D43" s="40">
        <v>3500</v>
      </c>
      <c r="E43" s="41">
        <v>1.2311285714285713</v>
      </c>
      <c r="F43" s="40">
        <v>153.89107142857142</v>
      </c>
      <c r="G43" s="40">
        <v>1423.22</v>
      </c>
      <c r="H43" s="40">
        <v>4308.95</v>
      </c>
      <c r="I43" s="40">
        <v>0</v>
      </c>
      <c r="J43" s="42">
        <v>0</v>
      </c>
      <c r="K43" s="43">
        <v>0</v>
      </c>
      <c r="L43" s="43">
        <v>0</v>
      </c>
      <c r="M43" s="40">
        <v>4308.95</v>
      </c>
    </row>
    <row r="44" spans="1:13" s="99" customFormat="1" ht="12.75" customHeight="1">
      <c r="A44" s="44">
        <v>15043</v>
      </c>
      <c r="B44" s="12" t="s">
        <v>40</v>
      </c>
      <c r="C44" s="34">
        <v>47</v>
      </c>
      <c r="D44" s="35">
        <v>4500</v>
      </c>
      <c r="E44" s="36">
        <v>0.9555555555555556</v>
      </c>
      <c r="F44" s="35">
        <v>91.48936170212765</v>
      </c>
      <c r="G44" s="35">
        <v>100</v>
      </c>
      <c r="H44" s="35">
        <v>4300</v>
      </c>
      <c r="I44" s="35">
        <v>0</v>
      </c>
      <c r="J44" s="37">
        <v>0</v>
      </c>
      <c r="K44" s="38">
        <v>0</v>
      </c>
      <c r="L44" s="38">
        <v>0</v>
      </c>
      <c r="M44" s="35">
        <v>4300</v>
      </c>
    </row>
    <row r="45" spans="1:13" s="99" customFormat="1" ht="12.75" customHeight="1">
      <c r="A45" s="45">
        <v>15044</v>
      </c>
      <c r="B45" s="13" t="s">
        <v>41</v>
      </c>
      <c r="C45" s="39">
        <v>14</v>
      </c>
      <c r="D45" s="40">
        <v>892.8</v>
      </c>
      <c r="E45" s="41">
        <v>1.0000672043010754</v>
      </c>
      <c r="F45" s="40">
        <v>63.77571428571429</v>
      </c>
      <c r="G45" s="40">
        <v>0</v>
      </c>
      <c r="H45" s="40">
        <v>892.86</v>
      </c>
      <c r="I45" s="40">
        <v>0</v>
      </c>
      <c r="J45" s="42">
        <v>0</v>
      </c>
      <c r="K45" s="43">
        <v>0</v>
      </c>
      <c r="L45" s="43">
        <v>0</v>
      </c>
      <c r="M45" s="40">
        <v>892.86</v>
      </c>
    </row>
    <row r="46" spans="1:13" s="99" customFormat="1" ht="12.75" customHeight="1">
      <c r="A46" s="44">
        <v>15045</v>
      </c>
      <c r="B46" s="12" t="s">
        <v>42</v>
      </c>
      <c r="C46" s="34">
        <v>58</v>
      </c>
      <c r="D46" s="35">
        <v>9000</v>
      </c>
      <c r="E46" s="36">
        <v>0.8967544444444444</v>
      </c>
      <c r="F46" s="35">
        <v>139.15155172413793</v>
      </c>
      <c r="G46" s="35">
        <v>0</v>
      </c>
      <c r="H46" s="35">
        <v>8070.79</v>
      </c>
      <c r="I46" s="35">
        <v>0</v>
      </c>
      <c r="J46" s="37">
        <v>810</v>
      </c>
      <c r="K46" s="38">
        <v>0</v>
      </c>
      <c r="L46" s="38">
        <v>0</v>
      </c>
      <c r="M46" s="35">
        <v>8880.79</v>
      </c>
    </row>
    <row r="47" spans="1:13" s="99" customFormat="1" ht="12.75" customHeight="1">
      <c r="A47" s="45">
        <v>15046</v>
      </c>
      <c r="B47" s="13" t="s">
        <v>43</v>
      </c>
      <c r="C47" s="39">
        <v>42</v>
      </c>
      <c r="D47" s="40">
        <v>4200</v>
      </c>
      <c r="E47" s="41">
        <v>1.5357142857142858</v>
      </c>
      <c r="F47" s="40">
        <v>153.57142857142858</v>
      </c>
      <c r="G47" s="40">
        <v>2000</v>
      </c>
      <c r="H47" s="40">
        <v>6450</v>
      </c>
      <c r="I47" s="40">
        <v>60</v>
      </c>
      <c r="J47" s="42">
        <v>640</v>
      </c>
      <c r="K47" s="43">
        <v>0</v>
      </c>
      <c r="L47" s="43">
        <v>0</v>
      </c>
      <c r="M47" s="40">
        <v>7090</v>
      </c>
    </row>
    <row r="48" spans="1:13" s="99" customFormat="1" ht="12.75" customHeight="1">
      <c r="A48" s="44">
        <v>15047</v>
      </c>
      <c r="B48" s="12" t="s">
        <v>44</v>
      </c>
      <c r="C48" s="34">
        <v>47</v>
      </c>
      <c r="D48" s="35">
        <v>150</v>
      </c>
      <c r="E48" s="36">
        <v>51.14353333333333</v>
      </c>
      <c r="F48" s="35">
        <v>163.22404255319148</v>
      </c>
      <c r="G48" s="35">
        <v>1000</v>
      </c>
      <c r="H48" s="35">
        <v>7671.53</v>
      </c>
      <c r="I48" s="35">
        <v>0</v>
      </c>
      <c r="J48" s="37">
        <v>0</v>
      </c>
      <c r="K48" s="38">
        <v>0</v>
      </c>
      <c r="L48" s="38">
        <v>0</v>
      </c>
      <c r="M48" s="35">
        <v>7671.53</v>
      </c>
    </row>
    <row r="49" spans="1:13" s="99" customFormat="1" ht="12.75" customHeight="1">
      <c r="A49" s="45">
        <v>23837</v>
      </c>
      <c r="B49" s="13" t="s">
        <v>45</v>
      </c>
      <c r="C49" s="39">
        <v>29</v>
      </c>
      <c r="D49" s="40">
        <v>2000</v>
      </c>
      <c r="E49" s="41">
        <v>0.575</v>
      </c>
      <c r="F49" s="40">
        <v>39.6551724137931</v>
      </c>
      <c r="G49" s="40">
        <v>0</v>
      </c>
      <c r="H49" s="40">
        <v>1150</v>
      </c>
      <c r="I49" s="40">
        <v>0</v>
      </c>
      <c r="J49" s="42">
        <v>780</v>
      </c>
      <c r="K49" s="43">
        <v>0</v>
      </c>
      <c r="L49" s="43">
        <v>0</v>
      </c>
      <c r="M49" s="40">
        <v>1930</v>
      </c>
    </row>
    <row r="50" spans="1:13" s="99" customFormat="1" ht="12.75" customHeight="1">
      <c r="A50" s="44">
        <v>15048</v>
      </c>
      <c r="B50" s="12" t="s">
        <v>46</v>
      </c>
      <c r="C50" s="34">
        <v>40</v>
      </c>
      <c r="D50" s="35">
        <v>0</v>
      </c>
      <c r="E50" s="36">
        <v>0</v>
      </c>
      <c r="F50" s="35">
        <v>87.05775</v>
      </c>
      <c r="G50" s="35">
        <v>3482.31</v>
      </c>
      <c r="H50" s="35">
        <v>3482.31</v>
      </c>
      <c r="I50" s="35">
        <v>0</v>
      </c>
      <c r="J50" s="37">
        <v>0</v>
      </c>
      <c r="K50" s="38">
        <v>0</v>
      </c>
      <c r="L50" s="38">
        <v>0</v>
      </c>
      <c r="M50" s="35">
        <v>3482.31</v>
      </c>
    </row>
    <row r="51" spans="1:13" s="99" customFormat="1" ht="12.75" customHeight="1">
      <c r="A51" s="45">
        <v>15049</v>
      </c>
      <c r="B51" s="13" t="s">
        <v>47</v>
      </c>
      <c r="C51" s="39">
        <v>62</v>
      </c>
      <c r="D51" s="40">
        <v>6000</v>
      </c>
      <c r="E51" s="41">
        <v>1.3333333333333333</v>
      </c>
      <c r="F51" s="40">
        <v>129.03225806451613</v>
      </c>
      <c r="G51" s="40">
        <v>1000</v>
      </c>
      <c r="H51" s="40">
        <v>8000</v>
      </c>
      <c r="I51" s="40">
        <v>0</v>
      </c>
      <c r="J51" s="42">
        <v>2575</v>
      </c>
      <c r="K51" s="43">
        <v>0</v>
      </c>
      <c r="L51" s="43">
        <v>0</v>
      </c>
      <c r="M51" s="40">
        <v>10575</v>
      </c>
    </row>
    <row r="52" spans="1:13" s="99" customFormat="1" ht="12.75" customHeight="1">
      <c r="A52" s="44">
        <v>29240</v>
      </c>
      <c r="B52" s="12" t="s">
        <v>48</v>
      </c>
      <c r="C52" s="34">
        <v>22</v>
      </c>
      <c r="D52" s="35">
        <v>2000</v>
      </c>
      <c r="E52" s="36">
        <v>0</v>
      </c>
      <c r="F52" s="35">
        <v>0</v>
      </c>
      <c r="G52" s="35">
        <v>0</v>
      </c>
      <c r="H52" s="35">
        <v>0</v>
      </c>
      <c r="I52" s="35">
        <v>0</v>
      </c>
      <c r="J52" s="37">
        <v>0</v>
      </c>
      <c r="K52" s="38">
        <v>0</v>
      </c>
      <c r="L52" s="38">
        <v>0</v>
      </c>
      <c r="M52" s="35">
        <v>0</v>
      </c>
    </row>
    <row r="53" spans="1:13" s="99" customFormat="1" ht="12.75" customHeight="1">
      <c r="A53" s="45">
        <v>15050</v>
      </c>
      <c r="B53" s="13" t="s">
        <v>49</v>
      </c>
      <c r="C53" s="39">
        <v>22</v>
      </c>
      <c r="D53" s="40">
        <v>2200</v>
      </c>
      <c r="E53" s="41">
        <v>0.22727272727272727</v>
      </c>
      <c r="F53" s="40">
        <v>22.727272727272727</v>
      </c>
      <c r="G53" s="40">
        <v>0</v>
      </c>
      <c r="H53" s="40">
        <v>500</v>
      </c>
      <c r="I53" s="40">
        <v>0</v>
      </c>
      <c r="J53" s="42">
        <v>0</v>
      </c>
      <c r="K53" s="43">
        <v>0</v>
      </c>
      <c r="L53" s="43">
        <v>0</v>
      </c>
      <c r="M53" s="40">
        <v>500</v>
      </c>
    </row>
    <row r="54" spans="1:13" s="99" customFormat="1" ht="12.75" customHeight="1">
      <c r="A54" s="44">
        <v>15051</v>
      </c>
      <c r="B54" s="12" t="s">
        <v>50</v>
      </c>
      <c r="C54" s="34">
        <v>14</v>
      </c>
      <c r="D54" s="35">
        <v>0</v>
      </c>
      <c r="E54" s="36">
        <v>0</v>
      </c>
      <c r="F54" s="35">
        <v>0</v>
      </c>
      <c r="G54" s="35">
        <v>0</v>
      </c>
      <c r="H54" s="35">
        <v>0</v>
      </c>
      <c r="I54" s="35">
        <v>0</v>
      </c>
      <c r="J54" s="37">
        <v>0</v>
      </c>
      <c r="K54" s="38">
        <v>0</v>
      </c>
      <c r="L54" s="38">
        <v>0</v>
      </c>
      <c r="M54" s="35">
        <v>0</v>
      </c>
    </row>
    <row r="55" spans="1:13" s="99" customFormat="1" ht="12.75" customHeight="1">
      <c r="A55" s="45">
        <v>24788</v>
      </c>
      <c r="B55" s="13" t="s">
        <v>51</v>
      </c>
      <c r="C55" s="39">
        <v>23</v>
      </c>
      <c r="D55" s="40">
        <v>18.18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2">
        <v>0</v>
      </c>
      <c r="K55" s="43">
        <v>0</v>
      </c>
      <c r="L55" s="43">
        <v>0</v>
      </c>
      <c r="M55" s="40">
        <v>0</v>
      </c>
    </row>
    <row r="56" spans="1:13" s="99" customFormat="1" ht="12.75" customHeight="1">
      <c r="A56" s="44">
        <v>15052</v>
      </c>
      <c r="B56" s="12" t="s">
        <v>52</v>
      </c>
      <c r="C56" s="34">
        <v>23</v>
      </c>
      <c r="D56" s="35">
        <v>0</v>
      </c>
      <c r="E56" s="36">
        <v>0</v>
      </c>
      <c r="F56" s="35">
        <v>354.0373913043478</v>
      </c>
      <c r="G56" s="35">
        <v>1142.86</v>
      </c>
      <c r="H56" s="35">
        <v>8142.86</v>
      </c>
      <c r="I56" s="35">
        <v>1000</v>
      </c>
      <c r="J56" s="37">
        <v>1000</v>
      </c>
      <c r="K56" s="38">
        <v>0</v>
      </c>
      <c r="L56" s="38">
        <v>0</v>
      </c>
      <c r="M56" s="35">
        <v>9142.86</v>
      </c>
    </row>
    <row r="57" spans="1:13" s="99" customFormat="1" ht="12.75" customHeight="1">
      <c r="A57" s="45">
        <v>24136</v>
      </c>
      <c r="B57" s="13" t="s">
        <v>53</v>
      </c>
      <c r="C57" s="39">
        <v>49</v>
      </c>
      <c r="D57" s="40">
        <v>0</v>
      </c>
      <c r="E57" s="41">
        <v>0</v>
      </c>
      <c r="F57" s="40">
        <v>247.8134693877551</v>
      </c>
      <c r="G57" s="40">
        <v>142.86</v>
      </c>
      <c r="H57" s="40">
        <v>12142.86</v>
      </c>
      <c r="I57" s="40">
        <v>0</v>
      </c>
      <c r="J57" s="42">
        <v>2506.43</v>
      </c>
      <c r="K57" s="43">
        <v>0</v>
      </c>
      <c r="L57" s="43">
        <v>1000</v>
      </c>
      <c r="M57" s="40">
        <v>15649.29</v>
      </c>
    </row>
    <row r="58" spans="1:13" s="99" customFormat="1" ht="12.75" customHeight="1">
      <c r="A58" s="44">
        <v>15053</v>
      </c>
      <c r="B58" s="12" t="s">
        <v>54</v>
      </c>
      <c r="C58" s="34">
        <v>72</v>
      </c>
      <c r="D58" s="35">
        <v>0</v>
      </c>
      <c r="E58" s="36">
        <v>0</v>
      </c>
      <c r="F58" s="35">
        <v>90.27777777777777</v>
      </c>
      <c r="G58" s="35">
        <v>1000</v>
      </c>
      <c r="H58" s="35">
        <v>6500</v>
      </c>
      <c r="I58" s="35">
        <v>0</v>
      </c>
      <c r="J58" s="37">
        <v>3000</v>
      </c>
      <c r="K58" s="38">
        <v>0</v>
      </c>
      <c r="L58" s="38">
        <v>0</v>
      </c>
      <c r="M58" s="35">
        <v>9500</v>
      </c>
    </row>
    <row r="59" spans="1:13" s="99" customFormat="1" ht="12.75" customHeight="1">
      <c r="A59" s="45">
        <v>15073</v>
      </c>
      <c r="B59" s="13" t="s">
        <v>55</v>
      </c>
      <c r="C59" s="39">
        <v>32</v>
      </c>
      <c r="D59" s="40">
        <v>0</v>
      </c>
      <c r="E59" s="41">
        <v>0</v>
      </c>
      <c r="F59" s="40">
        <v>93.75</v>
      </c>
      <c r="G59" s="40">
        <v>0</v>
      </c>
      <c r="H59" s="40">
        <v>3000</v>
      </c>
      <c r="I59" s="40">
        <v>0</v>
      </c>
      <c r="J59" s="42">
        <v>0</v>
      </c>
      <c r="K59" s="43">
        <v>0</v>
      </c>
      <c r="L59" s="43">
        <v>0</v>
      </c>
      <c r="M59" s="40">
        <v>3000</v>
      </c>
    </row>
    <row r="60" spans="1:13" s="99" customFormat="1" ht="12.75" customHeight="1">
      <c r="A60" s="44">
        <v>29883</v>
      </c>
      <c r="B60" s="12" t="s">
        <v>56</v>
      </c>
      <c r="C60" s="34">
        <v>69</v>
      </c>
      <c r="D60" s="35">
        <v>0</v>
      </c>
      <c r="E60" s="36">
        <v>0</v>
      </c>
      <c r="F60" s="35">
        <v>57.971014492753625</v>
      </c>
      <c r="G60" s="35">
        <v>1000</v>
      </c>
      <c r="H60" s="35">
        <v>4000</v>
      </c>
      <c r="I60" s="35">
        <v>0</v>
      </c>
      <c r="J60" s="37">
        <v>1000</v>
      </c>
      <c r="K60" s="38">
        <v>0</v>
      </c>
      <c r="L60" s="38">
        <v>0</v>
      </c>
      <c r="M60" s="35">
        <v>5000</v>
      </c>
    </row>
    <row r="61" spans="1:13" s="99" customFormat="1" ht="12.75" customHeight="1">
      <c r="A61" s="45">
        <v>15054</v>
      </c>
      <c r="B61" s="13" t="s">
        <v>57</v>
      </c>
      <c r="C61" s="39">
        <v>52</v>
      </c>
      <c r="D61" s="40">
        <v>5500</v>
      </c>
      <c r="E61" s="41">
        <v>0.9272727272727272</v>
      </c>
      <c r="F61" s="40">
        <v>98.07692307692308</v>
      </c>
      <c r="G61" s="40">
        <v>0</v>
      </c>
      <c r="H61" s="40">
        <v>5100</v>
      </c>
      <c r="I61" s="40">
        <v>0</v>
      </c>
      <c r="J61" s="42">
        <v>0</v>
      </c>
      <c r="K61" s="43">
        <v>0</v>
      </c>
      <c r="L61" s="43">
        <v>1000</v>
      </c>
      <c r="M61" s="40">
        <v>6100</v>
      </c>
    </row>
    <row r="62" spans="1:13" s="99" customFormat="1" ht="12.75" customHeight="1">
      <c r="A62" s="44">
        <v>28008</v>
      </c>
      <c r="B62" s="12" t="s">
        <v>58</v>
      </c>
      <c r="C62" s="34">
        <v>25</v>
      </c>
      <c r="D62" s="35">
        <v>0</v>
      </c>
      <c r="E62" s="36">
        <v>0</v>
      </c>
      <c r="F62" s="35">
        <v>92</v>
      </c>
      <c r="G62" s="35">
        <v>0</v>
      </c>
      <c r="H62" s="35">
        <v>2300</v>
      </c>
      <c r="I62" s="35">
        <v>0</v>
      </c>
      <c r="J62" s="37">
        <v>0</v>
      </c>
      <c r="K62" s="38">
        <v>0</v>
      </c>
      <c r="L62" s="38">
        <v>0</v>
      </c>
      <c r="M62" s="35">
        <v>2300</v>
      </c>
    </row>
    <row r="63" spans="1:13" s="99" customFormat="1" ht="12.75" customHeight="1">
      <c r="A63" s="45">
        <v>15055</v>
      </c>
      <c r="B63" s="13" t="s">
        <v>59</v>
      </c>
      <c r="C63" s="39">
        <v>21</v>
      </c>
      <c r="D63" s="40">
        <v>1000</v>
      </c>
      <c r="E63" s="41">
        <v>1</v>
      </c>
      <c r="F63" s="40">
        <v>47.61904761904762</v>
      </c>
      <c r="G63" s="40">
        <v>1000</v>
      </c>
      <c r="H63" s="40">
        <v>1000</v>
      </c>
      <c r="I63" s="40">
        <v>0</v>
      </c>
      <c r="J63" s="42">
        <v>0</v>
      </c>
      <c r="K63" s="43">
        <v>0</v>
      </c>
      <c r="L63" s="43">
        <v>0</v>
      </c>
      <c r="M63" s="40">
        <v>1000</v>
      </c>
    </row>
    <row r="64" spans="1:13" s="99" customFormat="1" ht="12.75" customHeight="1">
      <c r="A64" s="44">
        <v>53122</v>
      </c>
      <c r="B64" s="12" t="s">
        <v>60</v>
      </c>
      <c r="C64" s="34">
        <v>31</v>
      </c>
      <c r="D64" s="35">
        <v>2310</v>
      </c>
      <c r="E64" s="36">
        <v>1.432900432900433</v>
      </c>
      <c r="F64" s="35">
        <v>106.7741935483871</v>
      </c>
      <c r="G64" s="35">
        <v>0</v>
      </c>
      <c r="H64" s="35">
        <v>3310</v>
      </c>
      <c r="I64" s="35">
        <v>0</v>
      </c>
      <c r="J64" s="37">
        <v>0</v>
      </c>
      <c r="K64" s="38">
        <v>0</v>
      </c>
      <c r="L64" s="38">
        <v>0</v>
      </c>
      <c r="M64" s="35">
        <v>3310</v>
      </c>
    </row>
    <row r="65" spans="1:13" s="99" customFormat="1" ht="12.75" customHeight="1">
      <c r="A65" s="45">
        <v>15056</v>
      </c>
      <c r="B65" s="13" t="s">
        <v>61</v>
      </c>
      <c r="C65" s="39">
        <v>7</v>
      </c>
      <c r="D65" s="40">
        <v>0</v>
      </c>
      <c r="E65" s="41">
        <v>0</v>
      </c>
      <c r="F65" s="40">
        <v>0</v>
      </c>
      <c r="G65" s="40">
        <v>0</v>
      </c>
      <c r="H65" s="40">
        <v>0</v>
      </c>
      <c r="I65" s="40">
        <v>0</v>
      </c>
      <c r="J65" s="42">
        <v>0</v>
      </c>
      <c r="K65" s="43">
        <v>0</v>
      </c>
      <c r="L65" s="43">
        <v>0</v>
      </c>
      <c r="M65" s="40">
        <v>0</v>
      </c>
    </row>
    <row r="66" spans="1:13" s="99" customFormat="1" ht="12.75" customHeight="1">
      <c r="A66" s="44">
        <v>15057</v>
      </c>
      <c r="B66" s="12" t="s">
        <v>62</v>
      </c>
      <c r="C66" s="34">
        <v>10</v>
      </c>
      <c r="D66" s="35">
        <v>909</v>
      </c>
      <c r="E66" s="36">
        <v>1.0412101210121012</v>
      </c>
      <c r="F66" s="35">
        <v>94.646</v>
      </c>
      <c r="G66" s="35">
        <v>0</v>
      </c>
      <c r="H66" s="35">
        <v>946.46</v>
      </c>
      <c r="I66" s="35">
        <v>0</v>
      </c>
      <c r="J66" s="37">
        <v>0</v>
      </c>
      <c r="K66" s="38">
        <v>0</v>
      </c>
      <c r="L66" s="38">
        <v>0</v>
      </c>
      <c r="M66" s="35">
        <v>946.46</v>
      </c>
    </row>
    <row r="67" spans="1:13" s="99" customFormat="1" ht="12.75" customHeight="1">
      <c r="A67" s="45">
        <v>15058</v>
      </c>
      <c r="B67" s="13" t="s">
        <v>63</v>
      </c>
      <c r="C67" s="39">
        <v>24</v>
      </c>
      <c r="D67" s="40">
        <v>0</v>
      </c>
      <c r="E67" s="41">
        <v>0</v>
      </c>
      <c r="F67" s="40">
        <v>89.28583333333334</v>
      </c>
      <c r="G67" s="40">
        <v>0</v>
      </c>
      <c r="H67" s="40">
        <v>2142.86</v>
      </c>
      <c r="I67" s="40">
        <v>0</v>
      </c>
      <c r="J67" s="42">
        <v>785.71</v>
      </c>
      <c r="K67" s="43">
        <v>0</v>
      </c>
      <c r="L67" s="43">
        <v>0</v>
      </c>
      <c r="M67" s="40">
        <v>2928.57</v>
      </c>
    </row>
    <row r="68" spans="1:13" s="99" customFormat="1" ht="12.75" customHeight="1">
      <c r="A68" s="44">
        <v>15059</v>
      </c>
      <c r="B68" s="12" t="s">
        <v>64</v>
      </c>
      <c r="C68" s="34">
        <v>31</v>
      </c>
      <c r="D68" s="35">
        <v>0</v>
      </c>
      <c r="E68" s="36">
        <v>0</v>
      </c>
      <c r="F68" s="35">
        <v>18.24483870967742</v>
      </c>
      <c r="G68" s="35">
        <v>142.86</v>
      </c>
      <c r="H68" s="35">
        <v>565.59</v>
      </c>
      <c r="I68" s="35">
        <v>0</v>
      </c>
      <c r="J68" s="37">
        <v>0</v>
      </c>
      <c r="K68" s="38">
        <v>0</v>
      </c>
      <c r="L68" s="38">
        <v>0</v>
      </c>
      <c r="M68" s="35">
        <v>565.59</v>
      </c>
    </row>
    <row r="69" spans="1:13" s="99" customFormat="1" ht="12.75" customHeight="1">
      <c r="A69" s="45">
        <v>30813</v>
      </c>
      <c r="B69" s="13" t="s">
        <v>65</v>
      </c>
      <c r="C69" s="39">
        <v>22</v>
      </c>
      <c r="D69" s="40">
        <v>0</v>
      </c>
      <c r="E69" s="41">
        <v>0</v>
      </c>
      <c r="F69" s="40">
        <v>358.7663636363636</v>
      </c>
      <c r="G69" s="40">
        <v>142.86</v>
      </c>
      <c r="H69" s="40">
        <v>7892.86</v>
      </c>
      <c r="I69" s="40">
        <v>0</v>
      </c>
      <c r="J69" s="42">
        <v>750</v>
      </c>
      <c r="K69" s="43">
        <v>0</v>
      </c>
      <c r="L69" s="43">
        <v>0</v>
      </c>
      <c r="M69" s="40">
        <v>8642.86</v>
      </c>
    </row>
    <row r="70" spans="1:13" s="99" customFormat="1" ht="12.75" customHeight="1">
      <c r="A70" s="44">
        <v>15060</v>
      </c>
      <c r="B70" s="12" t="s">
        <v>66</v>
      </c>
      <c r="C70" s="34">
        <v>50</v>
      </c>
      <c r="D70" s="35">
        <v>0</v>
      </c>
      <c r="E70" s="36">
        <v>0</v>
      </c>
      <c r="F70" s="35">
        <v>32</v>
      </c>
      <c r="G70" s="35">
        <v>300</v>
      </c>
      <c r="H70" s="35">
        <v>1600</v>
      </c>
      <c r="I70" s="35">
        <v>0</v>
      </c>
      <c r="J70" s="37">
        <v>900</v>
      </c>
      <c r="K70" s="38">
        <v>0</v>
      </c>
      <c r="L70" s="38">
        <v>0</v>
      </c>
      <c r="M70" s="35">
        <v>2500</v>
      </c>
    </row>
    <row r="71" spans="1:13" s="99" customFormat="1" ht="12.75" customHeight="1">
      <c r="A71" s="45">
        <v>31660</v>
      </c>
      <c r="B71" s="13" t="s">
        <v>67</v>
      </c>
      <c r="C71" s="39">
        <v>24</v>
      </c>
      <c r="D71" s="40">
        <v>2400</v>
      </c>
      <c r="E71" s="41">
        <v>1.227675</v>
      </c>
      <c r="F71" s="40">
        <v>122.7675</v>
      </c>
      <c r="G71" s="40">
        <v>44.64</v>
      </c>
      <c r="H71" s="40">
        <v>2946.42</v>
      </c>
      <c r="I71" s="40">
        <v>0</v>
      </c>
      <c r="J71" s="42">
        <v>0</v>
      </c>
      <c r="K71" s="43">
        <v>0</v>
      </c>
      <c r="L71" s="43">
        <v>0</v>
      </c>
      <c r="M71" s="40">
        <v>2946.42</v>
      </c>
    </row>
    <row r="72" spans="1:13" s="99" customFormat="1" ht="12.75" customHeight="1">
      <c r="A72" s="44">
        <v>15061</v>
      </c>
      <c r="B72" s="12" t="s">
        <v>68</v>
      </c>
      <c r="C72" s="34">
        <v>49</v>
      </c>
      <c r="D72" s="35">
        <v>5288.25</v>
      </c>
      <c r="E72" s="36">
        <v>1.3253930884508107</v>
      </c>
      <c r="F72" s="35">
        <v>143.04102040816326</v>
      </c>
      <c r="G72" s="35">
        <v>4598.27</v>
      </c>
      <c r="H72" s="35">
        <v>7009.01</v>
      </c>
      <c r="I72" s="35">
        <v>0</v>
      </c>
      <c r="J72" s="37">
        <v>0</v>
      </c>
      <c r="K72" s="38">
        <v>0</v>
      </c>
      <c r="L72" s="38">
        <v>1000</v>
      </c>
      <c r="M72" s="35">
        <v>8009.01</v>
      </c>
    </row>
    <row r="73" spans="1:13" s="99" customFormat="1" ht="12.75" customHeight="1">
      <c r="A73" s="45">
        <v>15062</v>
      </c>
      <c r="B73" s="13" t="s">
        <v>69</v>
      </c>
      <c r="C73" s="39">
        <v>14</v>
      </c>
      <c r="D73" s="40">
        <v>0</v>
      </c>
      <c r="E73" s="41">
        <v>0</v>
      </c>
      <c r="F73" s="40">
        <v>71.42857142857143</v>
      </c>
      <c r="G73" s="40">
        <v>1000</v>
      </c>
      <c r="H73" s="40">
        <v>1000</v>
      </c>
      <c r="I73" s="40">
        <v>0</v>
      </c>
      <c r="J73" s="42">
        <v>484.02</v>
      </c>
      <c r="K73" s="43">
        <v>0</v>
      </c>
      <c r="L73" s="43">
        <v>0</v>
      </c>
      <c r="M73" s="40">
        <v>1484.02</v>
      </c>
    </row>
    <row r="74" spans="1:13" s="99" customFormat="1" ht="12.75" customHeight="1">
      <c r="A74" s="44">
        <v>15064</v>
      </c>
      <c r="B74" s="12" t="s">
        <v>70</v>
      </c>
      <c r="C74" s="34">
        <v>24</v>
      </c>
      <c r="D74" s="35">
        <v>3600</v>
      </c>
      <c r="E74" s="36">
        <v>0.34444444444444444</v>
      </c>
      <c r="F74" s="35">
        <v>51.666666666666664</v>
      </c>
      <c r="G74" s="35">
        <v>0</v>
      </c>
      <c r="H74" s="35">
        <v>1240</v>
      </c>
      <c r="I74" s="35">
        <v>0</v>
      </c>
      <c r="J74" s="37">
        <v>0</v>
      </c>
      <c r="K74" s="38">
        <v>0</v>
      </c>
      <c r="L74" s="38">
        <v>0</v>
      </c>
      <c r="M74" s="35">
        <v>1240</v>
      </c>
    </row>
    <row r="75" spans="1:13" s="99" customFormat="1" ht="12.75" customHeight="1">
      <c r="A75" s="45">
        <v>15065</v>
      </c>
      <c r="B75" s="13" t="s">
        <v>71</v>
      </c>
      <c r="C75" s="39">
        <v>17</v>
      </c>
      <c r="D75" s="40">
        <v>1260</v>
      </c>
      <c r="E75" s="41">
        <v>1.0793650793650793</v>
      </c>
      <c r="F75" s="40">
        <v>80</v>
      </c>
      <c r="G75" s="40">
        <v>0</v>
      </c>
      <c r="H75" s="40">
        <v>1360</v>
      </c>
      <c r="I75" s="40">
        <v>0</v>
      </c>
      <c r="J75" s="42">
        <v>340</v>
      </c>
      <c r="K75" s="43">
        <v>0</v>
      </c>
      <c r="L75" s="43">
        <v>0</v>
      </c>
      <c r="M75" s="40">
        <v>1700</v>
      </c>
    </row>
    <row r="76" spans="1:13" s="99" customFormat="1" ht="12.75" customHeight="1">
      <c r="A76" s="44">
        <v>15066</v>
      </c>
      <c r="B76" s="12" t="s">
        <v>72</v>
      </c>
      <c r="C76" s="34">
        <v>46</v>
      </c>
      <c r="D76" s="35">
        <v>4000</v>
      </c>
      <c r="E76" s="36">
        <v>0.7125</v>
      </c>
      <c r="F76" s="35">
        <v>61.95652173913044</v>
      </c>
      <c r="G76" s="35">
        <v>2850</v>
      </c>
      <c r="H76" s="35">
        <v>2850</v>
      </c>
      <c r="I76" s="35">
        <v>0</v>
      </c>
      <c r="J76" s="37">
        <v>0</v>
      </c>
      <c r="K76" s="38">
        <v>1000</v>
      </c>
      <c r="L76" s="38">
        <v>1000</v>
      </c>
      <c r="M76" s="35">
        <v>3850</v>
      </c>
    </row>
    <row r="77" spans="1:13" s="99" customFormat="1" ht="12.75" customHeight="1">
      <c r="A77" s="45">
        <v>29636</v>
      </c>
      <c r="B77" s="13" t="s">
        <v>73</v>
      </c>
      <c r="C77" s="39">
        <v>22</v>
      </c>
      <c r="D77" s="40">
        <v>1800</v>
      </c>
      <c r="E77" s="41">
        <v>0.9444444444444444</v>
      </c>
      <c r="F77" s="40">
        <v>77.27272727272727</v>
      </c>
      <c r="G77" s="40">
        <v>0</v>
      </c>
      <c r="H77" s="40">
        <v>1700</v>
      </c>
      <c r="I77" s="40">
        <v>0</v>
      </c>
      <c r="J77" s="42">
        <v>0</v>
      </c>
      <c r="K77" s="43">
        <v>0</v>
      </c>
      <c r="L77" s="43">
        <v>0</v>
      </c>
      <c r="M77" s="40">
        <v>1700</v>
      </c>
    </row>
    <row r="78" spans="1:13" s="99" customFormat="1" ht="12.75" customHeight="1">
      <c r="A78" s="44">
        <v>15067</v>
      </c>
      <c r="B78" s="12" t="s">
        <v>74</v>
      </c>
      <c r="C78" s="34">
        <v>15</v>
      </c>
      <c r="D78" s="35">
        <v>0</v>
      </c>
      <c r="E78" s="36">
        <v>0</v>
      </c>
      <c r="F78" s="35">
        <v>20.241333333333333</v>
      </c>
      <c r="G78" s="35">
        <v>0</v>
      </c>
      <c r="H78" s="35">
        <v>303.62</v>
      </c>
      <c r="I78" s="35">
        <v>0</v>
      </c>
      <c r="J78" s="37">
        <v>0</v>
      </c>
      <c r="K78" s="38">
        <v>0</v>
      </c>
      <c r="L78" s="38">
        <v>0</v>
      </c>
      <c r="M78" s="35">
        <v>303.62</v>
      </c>
    </row>
    <row r="79" spans="1:13" s="99" customFormat="1" ht="12.75" customHeight="1">
      <c r="A79" s="45">
        <v>53123</v>
      </c>
      <c r="B79" s="13" t="s">
        <v>75</v>
      </c>
      <c r="C79" s="39">
        <v>20</v>
      </c>
      <c r="D79" s="40">
        <v>2000</v>
      </c>
      <c r="E79" s="41">
        <v>0</v>
      </c>
      <c r="F79" s="40">
        <v>0</v>
      </c>
      <c r="G79" s="40">
        <v>0</v>
      </c>
      <c r="H79" s="40">
        <v>0</v>
      </c>
      <c r="I79" s="40">
        <v>0</v>
      </c>
      <c r="J79" s="42">
        <v>267.8</v>
      </c>
      <c r="K79" s="43">
        <v>0</v>
      </c>
      <c r="L79" s="43">
        <v>0</v>
      </c>
      <c r="M79" s="40">
        <v>267.8</v>
      </c>
    </row>
    <row r="80" spans="1:13" s="99" customFormat="1" ht="12.75" customHeight="1">
      <c r="A80" s="44">
        <v>21881</v>
      </c>
      <c r="B80" s="12" t="s">
        <v>76</v>
      </c>
      <c r="C80" s="34">
        <v>28</v>
      </c>
      <c r="D80" s="35">
        <v>3000</v>
      </c>
      <c r="E80" s="36">
        <v>1.26462</v>
      </c>
      <c r="F80" s="35">
        <v>135.495</v>
      </c>
      <c r="G80" s="35">
        <v>0</v>
      </c>
      <c r="H80" s="35">
        <v>3793.86</v>
      </c>
      <c r="I80" s="35">
        <v>0</v>
      </c>
      <c r="J80" s="37">
        <v>357.14</v>
      </c>
      <c r="K80" s="38">
        <v>0</v>
      </c>
      <c r="L80" s="38">
        <v>0</v>
      </c>
      <c r="M80" s="35">
        <v>4151</v>
      </c>
    </row>
    <row r="81" spans="1:13" s="99" customFormat="1" ht="12.75" customHeight="1">
      <c r="A81" s="45">
        <v>15068</v>
      </c>
      <c r="B81" s="13" t="s">
        <v>77</v>
      </c>
      <c r="C81" s="39">
        <v>43</v>
      </c>
      <c r="D81" s="40">
        <v>4400</v>
      </c>
      <c r="E81" s="41">
        <v>0.20292272727272728</v>
      </c>
      <c r="F81" s="40">
        <v>20.76418604651163</v>
      </c>
      <c r="G81" s="40">
        <v>0</v>
      </c>
      <c r="H81" s="40">
        <v>892.86</v>
      </c>
      <c r="I81" s="40">
        <v>0</v>
      </c>
      <c r="J81" s="42">
        <v>0</v>
      </c>
      <c r="K81" s="43">
        <v>0</v>
      </c>
      <c r="L81" s="43">
        <v>0</v>
      </c>
      <c r="M81" s="40">
        <v>892.86</v>
      </c>
    </row>
    <row r="82" spans="1:13" s="99" customFormat="1" ht="12.75" customHeight="1">
      <c r="A82" s="44">
        <v>83225</v>
      </c>
      <c r="B82" s="12" t="s">
        <v>78</v>
      </c>
      <c r="C82" s="34">
        <v>15</v>
      </c>
      <c r="D82" s="35">
        <v>0</v>
      </c>
      <c r="E82" s="36">
        <v>0</v>
      </c>
      <c r="F82" s="35">
        <v>150</v>
      </c>
      <c r="G82" s="35">
        <v>0</v>
      </c>
      <c r="H82" s="35">
        <v>2250</v>
      </c>
      <c r="I82" s="35">
        <v>0</v>
      </c>
      <c r="J82" s="37">
        <v>0</v>
      </c>
      <c r="K82" s="38">
        <v>0</v>
      </c>
      <c r="L82" s="38">
        <v>0</v>
      </c>
      <c r="M82" s="35">
        <v>2250</v>
      </c>
    </row>
    <row r="83" spans="1:13" s="99" customFormat="1" ht="12.75" customHeight="1">
      <c r="A83" s="45">
        <v>15069</v>
      </c>
      <c r="B83" s="13" t="s">
        <v>79</v>
      </c>
      <c r="C83" s="39">
        <v>29</v>
      </c>
      <c r="D83" s="40">
        <v>2817.9</v>
      </c>
      <c r="E83" s="41">
        <v>1.0269775364633238</v>
      </c>
      <c r="F83" s="40">
        <v>99.79034482758621</v>
      </c>
      <c r="G83" s="40">
        <v>2439.37</v>
      </c>
      <c r="H83" s="40">
        <v>2893.92</v>
      </c>
      <c r="I83" s="40">
        <v>242.46</v>
      </c>
      <c r="J83" s="42">
        <v>242.46</v>
      </c>
      <c r="K83" s="43">
        <v>0</v>
      </c>
      <c r="L83" s="43">
        <v>0</v>
      </c>
      <c r="M83" s="40">
        <v>3136.38</v>
      </c>
    </row>
    <row r="84" spans="1:13" s="99" customFormat="1" ht="12.75" customHeight="1">
      <c r="A84" s="44">
        <v>15070</v>
      </c>
      <c r="B84" s="12" t="s">
        <v>80</v>
      </c>
      <c r="C84" s="34">
        <v>51</v>
      </c>
      <c r="D84" s="35">
        <v>0</v>
      </c>
      <c r="E84" s="36">
        <v>0</v>
      </c>
      <c r="F84" s="35">
        <v>80.1478431372549</v>
      </c>
      <c r="G84" s="35">
        <v>2577.54</v>
      </c>
      <c r="H84" s="35">
        <v>4087.54</v>
      </c>
      <c r="I84" s="35">
        <v>0</v>
      </c>
      <c r="J84" s="37">
        <v>375</v>
      </c>
      <c r="K84" s="38">
        <v>0</v>
      </c>
      <c r="L84" s="38">
        <v>0</v>
      </c>
      <c r="M84" s="35">
        <v>4462.54</v>
      </c>
    </row>
    <row r="85" spans="1:13" s="99" customFormat="1" ht="12.75" customHeight="1">
      <c r="A85" s="45">
        <v>15071</v>
      </c>
      <c r="B85" s="13" t="s">
        <v>81</v>
      </c>
      <c r="C85" s="39">
        <v>22</v>
      </c>
      <c r="D85" s="40">
        <v>2200</v>
      </c>
      <c r="E85" s="41">
        <v>0.06493636363636364</v>
      </c>
      <c r="F85" s="40">
        <v>6.493636363636364</v>
      </c>
      <c r="G85" s="40">
        <v>142.86</v>
      </c>
      <c r="H85" s="40">
        <v>142.86</v>
      </c>
      <c r="I85" s="40">
        <v>0</v>
      </c>
      <c r="J85" s="42">
        <v>0</v>
      </c>
      <c r="K85" s="43">
        <v>0</v>
      </c>
      <c r="L85" s="43">
        <v>0</v>
      </c>
      <c r="M85" s="40">
        <v>142.86</v>
      </c>
    </row>
    <row r="86" spans="1:13" s="99" customFormat="1" ht="12.75" customHeight="1">
      <c r="A86" s="44">
        <v>15072</v>
      </c>
      <c r="B86" s="12" t="s">
        <v>82</v>
      </c>
      <c r="C86" s="34">
        <v>37</v>
      </c>
      <c r="D86" s="35">
        <v>4000</v>
      </c>
      <c r="E86" s="36">
        <v>1</v>
      </c>
      <c r="F86" s="35">
        <v>108.10810810810811</v>
      </c>
      <c r="G86" s="35">
        <v>0</v>
      </c>
      <c r="H86" s="35">
        <v>4000</v>
      </c>
      <c r="I86" s="35">
        <v>0</v>
      </c>
      <c r="J86" s="37">
        <v>0</v>
      </c>
      <c r="K86" s="38">
        <v>0</v>
      </c>
      <c r="L86" s="38">
        <v>1000</v>
      </c>
      <c r="M86" s="35">
        <v>5000</v>
      </c>
    </row>
    <row r="87" spans="1:13" s="99" customFormat="1" ht="12.75" customHeight="1">
      <c r="A87" s="45">
        <v>15074</v>
      </c>
      <c r="B87" s="13" t="s">
        <v>83</v>
      </c>
      <c r="C87" s="39">
        <v>26</v>
      </c>
      <c r="D87" s="40">
        <v>0</v>
      </c>
      <c r="E87" s="41">
        <v>0</v>
      </c>
      <c r="F87" s="40">
        <v>186.26384615384615</v>
      </c>
      <c r="G87" s="40">
        <v>142.86</v>
      </c>
      <c r="H87" s="40">
        <v>4842.86</v>
      </c>
      <c r="I87" s="40">
        <v>0</v>
      </c>
      <c r="J87" s="42">
        <v>0</v>
      </c>
      <c r="K87" s="43">
        <v>0</v>
      </c>
      <c r="L87" s="43">
        <v>0</v>
      </c>
      <c r="M87" s="40">
        <v>4842.86</v>
      </c>
    </row>
    <row r="88" spans="1:13" s="92" customFormat="1" ht="15" customHeight="1">
      <c r="A88" s="86" t="s">
        <v>113</v>
      </c>
      <c r="B88" s="86"/>
      <c r="C88" s="17">
        <v>2795</v>
      </c>
      <c r="D88" s="18">
        <v>202925.90999999997</v>
      </c>
      <c r="E88" s="19">
        <v>1.331603884393077</v>
      </c>
      <c r="F88" s="20">
        <v>96.67868694096599</v>
      </c>
      <c r="G88" s="20">
        <v>48420.290000000015</v>
      </c>
      <c r="H88" s="20">
        <v>270216.92999999993</v>
      </c>
      <c r="I88" s="20">
        <v>4563.3</v>
      </c>
      <c r="J88" s="20">
        <v>47802.3</v>
      </c>
      <c r="K88" s="20">
        <v>6000</v>
      </c>
      <c r="L88" s="20">
        <v>65289.3</v>
      </c>
      <c r="M88" s="20">
        <v>383308.53</v>
      </c>
    </row>
    <row r="89" spans="1:13" s="92" customFormat="1" ht="12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s="92" customFormat="1" ht="23.25" customHeight="1">
      <c r="A90" s="78" t="s">
        <v>114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s="92" customFormat="1" ht="7.5" customHeight="1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s="92" customFormat="1" ht="14.25" customHeight="1">
      <c r="A92" s="93"/>
      <c r="B92" s="83" t="s">
        <v>115</v>
      </c>
      <c r="C92" s="83"/>
      <c r="D92" s="83"/>
      <c r="E92" s="83"/>
      <c r="F92" s="83" t="s">
        <v>116</v>
      </c>
      <c r="G92" s="83"/>
      <c r="H92" s="83"/>
      <c r="I92" s="83"/>
      <c r="J92" s="83" t="s">
        <v>117</v>
      </c>
      <c r="K92" s="83"/>
      <c r="L92" s="83"/>
      <c r="M92" s="83"/>
    </row>
    <row r="93" spans="1:13" s="92" customFormat="1" ht="107.25" customHeight="1">
      <c r="A93" s="93"/>
      <c r="B93" s="84" t="s">
        <v>118</v>
      </c>
      <c r="C93" s="84"/>
      <c r="D93" s="84"/>
      <c r="E93" s="84"/>
      <c r="F93" s="84" t="s">
        <v>119</v>
      </c>
      <c r="G93" s="84"/>
      <c r="H93" s="84"/>
      <c r="I93" s="84"/>
      <c r="J93" s="84" t="s">
        <v>120</v>
      </c>
      <c r="K93" s="84"/>
      <c r="L93" s="84"/>
      <c r="M93" s="84"/>
    </row>
    <row r="94" spans="1:13" s="92" customFormat="1" ht="23.25" customHeight="1">
      <c r="A94" s="75" t="s">
        <v>121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s="92" customFormat="1" ht="6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3" s="92" customFormat="1" ht="15.75" customHeight="1">
      <c r="A96" s="82" t="s">
        <v>122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 s="92" customFormat="1" ht="18" customHeight="1">
      <c r="A97" s="93"/>
      <c r="B97" s="98"/>
      <c r="C97" s="77" t="s">
        <v>123</v>
      </c>
      <c r="D97" s="77"/>
      <c r="E97" s="78" t="s">
        <v>124</v>
      </c>
      <c r="F97" s="78"/>
      <c r="G97" s="78"/>
      <c r="H97" s="78"/>
      <c r="I97" s="78"/>
      <c r="J97" s="80">
        <v>279500</v>
      </c>
      <c r="K97" s="80"/>
      <c r="L97" s="80"/>
      <c r="M97" s="93"/>
    </row>
    <row r="98" spans="1:13" s="92" customFormat="1" ht="18" customHeight="1">
      <c r="A98" s="93"/>
      <c r="B98" s="93"/>
      <c r="C98" s="77" t="s">
        <v>123</v>
      </c>
      <c r="D98" s="77"/>
      <c r="E98" s="78" t="s">
        <v>125</v>
      </c>
      <c r="F98" s="78"/>
      <c r="G98" s="78"/>
      <c r="H98" s="78"/>
      <c r="I98" s="78"/>
      <c r="J98" s="80">
        <v>202925.91</v>
      </c>
      <c r="K98" s="80"/>
      <c r="L98" s="80"/>
      <c r="M98" s="93"/>
    </row>
    <row r="99" spans="1:13" s="92" customFormat="1" ht="18" customHeight="1">
      <c r="A99" s="93"/>
      <c r="B99" s="93"/>
      <c r="C99" s="77" t="s">
        <v>123</v>
      </c>
      <c r="D99" s="77"/>
      <c r="E99" s="78" t="s">
        <v>126</v>
      </c>
      <c r="F99" s="78"/>
      <c r="G99" s="78"/>
      <c r="H99" s="78"/>
      <c r="I99" s="78"/>
      <c r="J99" s="81">
        <v>270216.92999999993</v>
      </c>
      <c r="K99" s="81"/>
      <c r="L99" s="81"/>
      <c r="M99" s="93"/>
    </row>
    <row r="100" spans="1:13" s="92" customFormat="1" ht="23.25" customHeight="1">
      <c r="A100" s="93"/>
      <c r="B100" s="93"/>
      <c r="C100" s="76" t="s">
        <v>127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s="92" customFormat="1" ht="18" customHeight="1">
      <c r="A101" s="93"/>
      <c r="B101" s="93"/>
      <c r="C101" s="77" t="s">
        <v>123</v>
      </c>
      <c r="D101" s="77"/>
      <c r="E101" s="78" t="s">
        <v>128</v>
      </c>
      <c r="F101" s="78"/>
      <c r="G101" s="78"/>
      <c r="H101" s="78"/>
      <c r="I101" s="78"/>
      <c r="J101" s="79" t="s">
        <v>129</v>
      </c>
      <c r="K101" s="79"/>
      <c r="L101" s="79"/>
      <c r="M101" s="93"/>
    </row>
    <row r="102" spans="1:13" s="92" customFormat="1" ht="18" customHeight="1">
      <c r="A102" s="93"/>
      <c r="B102" s="93"/>
      <c r="C102" s="77" t="s">
        <v>123</v>
      </c>
      <c r="D102" s="77"/>
      <c r="E102" s="78" t="s">
        <v>130</v>
      </c>
      <c r="F102" s="78"/>
      <c r="G102" s="78"/>
      <c r="H102" s="78"/>
      <c r="I102" s="78"/>
      <c r="J102" s="79" t="s">
        <v>131</v>
      </c>
      <c r="K102" s="79"/>
      <c r="L102" s="79"/>
      <c r="M102" s="93"/>
    </row>
    <row r="103" spans="1:13" s="92" customFormat="1" ht="3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s="92" customFormat="1" ht="13.5" customHeight="1">
      <c r="A104" s="75" t="s">
        <v>132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</sheetData>
  <sheetProtection/>
  <mergeCells count="42">
    <mergeCell ref="A103:M103"/>
    <mergeCell ref="A104:M104"/>
    <mergeCell ref="C100:M100"/>
    <mergeCell ref="C101:D101"/>
    <mergeCell ref="E101:I101"/>
    <mergeCell ref="J101:L101"/>
    <mergeCell ref="C102:D102"/>
    <mergeCell ref="E102:I102"/>
    <mergeCell ref="J102:L102"/>
    <mergeCell ref="A88:B88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C97:D97"/>
    <mergeCell ref="E97:I97"/>
    <mergeCell ref="A94:M94"/>
    <mergeCell ref="A95:M95"/>
    <mergeCell ref="A96:M96"/>
    <mergeCell ref="C98:D98"/>
    <mergeCell ref="J97:L97"/>
    <mergeCell ref="C99:D99"/>
    <mergeCell ref="E99:I99"/>
    <mergeCell ref="J99:L99"/>
    <mergeCell ref="E98:I98"/>
    <mergeCell ref="J98:L98"/>
    <mergeCell ref="M1:M2"/>
    <mergeCell ref="A3:M3"/>
    <mergeCell ref="A1:A2"/>
    <mergeCell ref="B1:B2"/>
    <mergeCell ref="C1:C2"/>
    <mergeCell ref="E1:E2"/>
    <mergeCell ref="F1:F2"/>
    <mergeCell ref="G1:H1"/>
    <mergeCell ref="I1:J1"/>
    <mergeCell ref="K1:L1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92" customFormat="1" ht="15" customHeight="1">
      <c r="A1" s="89" t="s">
        <v>100</v>
      </c>
      <c r="B1" s="90" t="s">
        <v>101</v>
      </c>
      <c r="C1" s="91" t="s">
        <v>102</v>
      </c>
      <c r="D1" s="89" t="s">
        <v>103</v>
      </c>
      <c r="E1" s="91" t="s">
        <v>104</v>
      </c>
      <c r="F1" s="89" t="s">
        <v>105</v>
      </c>
      <c r="G1" s="85" t="s">
        <v>106</v>
      </c>
      <c r="H1" s="85"/>
      <c r="I1" s="85" t="s">
        <v>107</v>
      </c>
      <c r="J1" s="85"/>
      <c r="K1" s="85" t="s">
        <v>108</v>
      </c>
      <c r="L1" s="85"/>
      <c r="M1" s="87" t="s">
        <v>109</v>
      </c>
    </row>
    <row r="2" spans="1:13" s="92" customFormat="1" ht="20.25" customHeight="1">
      <c r="A2" s="89"/>
      <c r="B2" s="90"/>
      <c r="C2" s="91"/>
      <c r="D2" s="89"/>
      <c r="E2" s="91"/>
      <c r="F2" s="89"/>
      <c r="G2" s="16" t="s">
        <v>110</v>
      </c>
      <c r="H2" s="16" t="s">
        <v>111</v>
      </c>
      <c r="I2" s="16" t="s">
        <v>110</v>
      </c>
      <c r="J2" s="16" t="s">
        <v>111</v>
      </c>
      <c r="K2" s="16" t="s">
        <v>110</v>
      </c>
      <c r="L2" s="16" t="s">
        <v>111</v>
      </c>
      <c r="M2" s="87"/>
    </row>
    <row r="3" spans="1:13" s="92" customFormat="1" ht="18" customHeight="1">
      <c r="A3" s="88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99" customFormat="1" ht="12.75" customHeight="1">
      <c r="A4" s="32">
        <v>2790</v>
      </c>
      <c r="B4" s="15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0</v>
      </c>
      <c r="K4" s="26">
        <v>0</v>
      </c>
      <c r="L4" s="26">
        <v>0</v>
      </c>
      <c r="M4" s="23">
        <v>0</v>
      </c>
    </row>
    <row r="5" spans="1:13" s="99" customFormat="1" ht="12.75" customHeight="1">
      <c r="A5" s="33">
        <v>1</v>
      </c>
      <c r="B5" s="14" t="s">
        <v>3</v>
      </c>
      <c r="C5" s="27">
        <v>85</v>
      </c>
      <c r="D5" s="28">
        <v>13500</v>
      </c>
      <c r="E5" s="29">
        <v>1.2546533333333334</v>
      </c>
      <c r="F5" s="28">
        <v>199.2684705882353</v>
      </c>
      <c r="G5" s="28">
        <v>0</v>
      </c>
      <c r="H5" s="28">
        <v>16937.82</v>
      </c>
      <c r="I5" s="28">
        <v>0</v>
      </c>
      <c r="J5" s="30">
        <v>6780.04</v>
      </c>
      <c r="K5" s="31">
        <v>0</v>
      </c>
      <c r="L5" s="31">
        <v>1289.29</v>
      </c>
      <c r="M5" s="28">
        <v>25007.15</v>
      </c>
    </row>
    <row r="6" spans="1:13" s="99" customFormat="1" ht="12.75" customHeight="1">
      <c r="A6" s="32">
        <f aca="true" t="shared" si="0" ref="A6:A69">A5+1</f>
        <v>2</v>
      </c>
      <c r="B6" s="15" t="s">
        <v>53</v>
      </c>
      <c r="C6" s="22">
        <v>49</v>
      </c>
      <c r="D6" s="23">
        <v>0</v>
      </c>
      <c r="E6" s="24">
        <v>0</v>
      </c>
      <c r="F6" s="23">
        <v>247.8134693877551</v>
      </c>
      <c r="G6" s="23">
        <v>142.86</v>
      </c>
      <c r="H6" s="23">
        <v>12142.86</v>
      </c>
      <c r="I6" s="23">
        <v>0</v>
      </c>
      <c r="J6" s="25">
        <v>2506.43</v>
      </c>
      <c r="K6" s="26">
        <v>0</v>
      </c>
      <c r="L6" s="26">
        <v>1000</v>
      </c>
      <c r="M6" s="23">
        <v>15649.29</v>
      </c>
    </row>
    <row r="7" spans="1:13" s="99" customFormat="1" ht="12.75" customHeight="1">
      <c r="A7" s="33">
        <f t="shared" si="0"/>
        <v>3</v>
      </c>
      <c r="B7" s="14" t="s">
        <v>33</v>
      </c>
      <c r="C7" s="27">
        <v>41</v>
      </c>
      <c r="D7" s="28">
        <v>6150</v>
      </c>
      <c r="E7" s="29">
        <v>1.7073170731707317</v>
      </c>
      <c r="F7" s="28">
        <v>256.0975609756098</v>
      </c>
      <c r="G7" s="28">
        <v>1500</v>
      </c>
      <c r="H7" s="28">
        <v>10500</v>
      </c>
      <c r="I7" s="28">
        <v>0</v>
      </c>
      <c r="J7" s="30">
        <v>0</v>
      </c>
      <c r="K7" s="31">
        <v>0</v>
      </c>
      <c r="L7" s="31">
        <v>0</v>
      </c>
      <c r="M7" s="28">
        <v>10500</v>
      </c>
    </row>
    <row r="8" spans="1:13" s="99" customFormat="1" ht="12.75" customHeight="1">
      <c r="A8" s="32">
        <f t="shared" si="0"/>
        <v>4</v>
      </c>
      <c r="B8" s="15" t="s">
        <v>52</v>
      </c>
      <c r="C8" s="22">
        <v>23</v>
      </c>
      <c r="D8" s="23">
        <v>0</v>
      </c>
      <c r="E8" s="24">
        <v>0</v>
      </c>
      <c r="F8" s="23">
        <v>354.0373913043478</v>
      </c>
      <c r="G8" s="23">
        <v>1142.86</v>
      </c>
      <c r="H8" s="23">
        <v>8142.86</v>
      </c>
      <c r="I8" s="23">
        <v>1000</v>
      </c>
      <c r="J8" s="25">
        <v>1000</v>
      </c>
      <c r="K8" s="26">
        <v>0</v>
      </c>
      <c r="L8" s="26">
        <v>0</v>
      </c>
      <c r="M8" s="23">
        <v>9142.86</v>
      </c>
    </row>
    <row r="9" spans="1:13" s="99" customFormat="1" ht="12.75" customHeight="1">
      <c r="A9" s="33">
        <f t="shared" si="0"/>
        <v>5</v>
      </c>
      <c r="B9" s="14" t="s">
        <v>42</v>
      </c>
      <c r="C9" s="27">
        <v>58</v>
      </c>
      <c r="D9" s="28">
        <v>9000</v>
      </c>
      <c r="E9" s="29">
        <v>0.8967544444444444</v>
      </c>
      <c r="F9" s="28">
        <v>139.15155172413793</v>
      </c>
      <c r="G9" s="28">
        <v>0</v>
      </c>
      <c r="H9" s="28">
        <v>8070.79</v>
      </c>
      <c r="I9" s="28">
        <v>0</v>
      </c>
      <c r="J9" s="30">
        <v>810</v>
      </c>
      <c r="K9" s="31">
        <v>0</v>
      </c>
      <c r="L9" s="31">
        <v>0</v>
      </c>
      <c r="M9" s="28">
        <v>8880.79</v>
      </c>
    </row>
    <row r="10" spans="1:13" s="99" customFormat="1" ht="12.75" customHeight="1">
      <c r="A10" s="32">
        <f t="shared" si="0"/>
        <v>6</v>
      </c>
      <c r="B10" s="15" t="s">
        <v>47</v>
      </c>
      <c r="C10" s="22">
        <v>62</v>
      </c>
      <c r="D10" s="23">
        <v>6000</v>
      </c>
      <c r="E10" s="24">
        <v>1.3333333333333333</v>
      </c>
      <c r="F10" s="23">
        <v>129.03225806451613</v>
      </c>
      <c r="G10" s="23">
        <v>1000</v>
      </c>
      <c r="H10" s="23">
        <v>8000</v>
      </c>
      <c r="I10" s="23">
        <v>0</v>
      </c>
      <c r="J10" s="25">
        <v>2575</v>
      </c>
      <c r="K10" s="26">
        <v>0</v>
      </c>
      <c r="L10" s="26">
        <v>0</v>
      </c>
      <c r="M10" s="23">
        <v>10575</v>
      </c>
    </row>
    <row r="11" spans="1:13" s="99" customFormat="1" ht="12.75" customHeight="1">
      <c r="A11" s="33">
        <f t="shared" si="0"/>
        <v>7</v>
      </c>
      <c r="B11" s="14" t="s">
        <v>65</v>
      </c>
      <c r="C11" s="27">
        <v>22</v>
      </c>
      <c r="D11" s="28">
        <v>0</v>
      </c>
      <c r="E11" s="29">
        <v>0</v>
      </c>
      <c r="F11" s="28">
        <v>358.7663636363636</v>
      </c>
      <c r="G11" s="28">
        <v>142.86</v>
      </c>
      <c r="H11" s="28">
        <v>7892.86</v>
      </c>
      <c r="I11" s="28">
        <v>0</v>
      </c>
      <c r="J11" s="30">
        <v>750</v>
      </c>
      <c r="K11" s="31">
        <v>0</v>
      </c>
      <c r="L11" s="31">
        <v>0</v>
      </c>
      <c r="M11" s="28">
        <v>8642.86</v>
      </c>
    </row>
    <row r="12" spans="1:13" s="99" customFormat="1" ht="12.75" customHeight="1">
      <c r="A12" s="32">
        <f t="shared" si="0"/>
        <v>8</v>
      </c>
      <c r="B12" s="15" t="s">
        <v>19</v>
      </c>
      <c r="C12" s="22">
        <v>41</v>
      </c>
      <c r="D12" s="23">
        <v>6150</v>
      </c>
      <c r="E12" s="24">
        <v>1.2600455284552845</v>
      </c>
      <c r="F12" s="23">
        <v>189.00682926829268</v>
      </c>
      <c r="G12" s="23">
        <v>1000</v>
      </c>
      <c r="H12" s="23">
        <v>7749.28</v>
      </c>
      <c r="I12" s="23">
        <v>1000</v>
      </c>
      <c r="J12" s="25">
        <v>1000</v>
      </c>
      <c r="K12" s="26">
        <v>0</v>
      </c>
      <c r="L12" s="26">
        <v>0</v>
      </c>
      <c r="M12" s="23">
        <v>8749.279999999999</v>
      </c>
    </row>
    <row r="13" spans="1:13" s="99" customFormat="1" ht="12.75" customHeight="1">
      <c r="A13" s="33">
        <f t="shared" si="0"/>
        <v>9</v>
      </c>
      <c r="B13" s="14" t="s">
        <v>44</v>
      </c>
      <c r="C13" s="27">
        <v>47</v>
      </c>
      <c r="D13" s="28">
        <v>150</v>
      </c>
      <c r="E13" s="29">
        <v>51.14353333333333</v>
      </c>
      <c r="F13" s="28">
        <v>163.22404255319148</v>
      </c>
      <c r="G13" s="28">
        <v>1000</v>
      </c>
      <c r="H13" s="28">
        <v>7671.53</v>
      </c>
      <c r="I13" s="28">
        <v>0</v>
      </c>
      <c r="J13" s="30">
        <v>0</v>
      </c>
      <c r="K13" s="31">
        <v>0</v>
      </c>
      <c r="L13" s="31">
        <v>0</v>
      </c>
      <c r="M13" s="28">
        <v>7671.53</v>
      </c>
    </row>
    <row r="14" spans="1:13" s="99" customFormat="1" ht="12.75" customHeight="1">
      <c r="A14" s="32">
        <f t="shared" si="0"/>
        <v>10</v>
      </c>
      <c r="B14" s="15" t="s">
        <v>68</v>
      </c>
      <c r="C14" s="22">
        <v>49</v>
      </c>
      <c r="D14" s="23">
        <v>5288.25</v>
      </c>
      <c r="E14" s="24">
        <v>1.3253930884508107</v>
      </c>
      <c r="F14" s="23">
        <v>143.04102040816326</v>
      </c>
      <c r="G14" s="23">
        <v>4598.27</v>
      </c>
      <c r="H14" s="23">
        <v>7009.01</v>
      </c>
      <c r="I14" s="23">
        <v>0</v>
      </c>
      <c r="J14" s="25">
        <v>0</v>
      </c>
      <c r="K14" s="26">
        <v>0</v>
      </c>
      <c r="L14" s="26">
        <v>1000</v>
      </c>
      <c r="M14" s="23">
        <v>8009.01</v>
      </c>
    </row>
    <row r="15" spans="1:13" s="99" customFormat="1" ht="12.75" customHeight="1">
      <c r="A15" s="33">
        <f t="shared" si="0"/>
        <v>11</v>
      </c>
      <c r="B15" s="14" t="s">
        <v>54</v>
      </c>
      <c r="C15" s="27">
        <v>72</v>
      </c>
      <c r="D15" s="28">
        <v>0</v>
      </c>
      <c r="E15" s="29">
        <v>0</v>
      </c>
      <c r="F15" s="28">
        <v>90.27777777777777</v>
      </c>
      <c r="G15" s="28">
        <v>1000</v>
      </c>
      <c r="H15" s="28">
        <v>6500</v>
      </c>
      <c r="I15" s="28">
        <v>0</v>
      </c>
      <c r="J15" s="30">
        <v>3000</v>
      </c>
      <c r="K15" s="31">
        <v>0</v>
      </c>
      <c r="L15" s="31">
        <v>0</v>
      </c>
      <c r="M15" s="28">
        <v>9500</v>
      </c>
    </row>
    <row r="16" spans="1:13" s="99" customFormat="1" ht="12.75" customHeight="1">
      <c r="A16" s="32">
        <f t="shared" si="0"/>
        <v>12</v>
      </c>
      <c r="B16" s="15" t="s">
        <v>43</v>
      </c>
      <c r="C16" s="22">
        <v>42</v>
      </c>
      <c r="D16" s="23">
        <v>4200</v>
      </c>
      <c r="E16" s="24">
        <v>1.5357142857142858</v>
      </c>
      <c r="F16" s="23">
        <v>153.57142857142858</v>
      </c>
      <c r="G16" s="23">
        <v>2000</v>
      </c>
      <c r="H16" s="23">
        <v>6450</v>
      </c>
      <c r="I16" s="23">
        <v>60</v>
      </c>
      <c r="J16" s="25">
        <v>640</v>
      </c>
      <c r="K16" s="26">
        <v>0</v>
      </c>
      <c r="L16" s="26">
        <v>0</v>
      </c>
      <c r="M16" s="23">
        <v>7090</v>
      </c>
    </row>
    <row r="17" spans="1:13" s="99" customFormat="1" ht="12.75" customHeight="1">
      <c r="A17" s="33">
        <f t="shared" si="0"/>
        <v>13</v>
      </c>
      <c r="B17" s="14" t="s">
        <v>17</v>
      </c>
      <c r="C17" s="27">
        <v>29</v>
      </c>
      <c r="D17" s="28">
        <v>6000</v>
      </c>
      <c r="E17" s="29">
        <v>1.0483333333333333</v>
      </c>
      <c r="F17" s="28">
        <v>216.89655172413794</v>
      </c>
      <c r="G17" s="28">
        <v>0</v>
      </c>
      <c r="H17" s="28">
        <v>6290</v>
      </c>
      <c r="I17" s="28">
        <v>0</v>
      </c>
      <c r="J17" s="30">
        <v>0</v>
      </c>
      <c r="K17" s="31">
        <v>0</v>
      </c>
      <c r="L17" s="31">
        <v>1000</v>
      </c>
      <c r="M17" s="28">
        <v>7290</v>
      </c>
    </row>
    <row r="18" spans="1:13" s="99" customFormat="1" ht="12.75" customHeight="1">
      <c r="A18" s="32">
        <f t="shared" si="0"/>
        <v>14</v>
      </c>
      <c r="B18" s="15" t="s">
        <v>35</v>
      </c>
      <c r="C18" s="22">
        <v>67</v>
      </c>
      <c r="D18" s="23">
        <v>0</v>
      </c>
      <c r="E18" s="24">
        <v>0</v>
      </c>
      <c r="F18" s="23">
        <v>85.8858208955224</v>
      </c>
      <c r="G18" s="23">
        <v>151.78</v>
      </c>
      <c r="H18" s="23">
        <v>5754.35</v>
      </c>
      <c r="I18" s="23">
        <v>0</v>
      </c>
      <c r="J18" s="25">
        <v>5640</v>
      </c>
      <c r="K18" s="26">
        <v>0</v>
      </c>
      <c r="L18" s="26">
        <v>0</v>
      </c>
      <c r="M18" s="23">
        <v>11394.35</v>
      </c>
    </row>
    <row r="19" spans="1:13" s="99" customFormat="1" ht="12.75" customHeight="1">
      <c r="A19" s="33">
        <f t="shared" si="0"/>
        <v>15</v>
      </c>
      <c r="B19" s="14" t="s">
        <v>26</v>
      </c>
      <c r="C19" s="27">
        <v>32</v>
      </c>
      <c r="D19" s="28">
        <v>4950</v>
      </c>
      <c r="E19" s="29">
        <v>1.1414141414141414</v>
      </c>
      <c r="F19" s="28">
        <v>176.5625</v>
      </c>
      <c r="G19" s="28">
        <v>0</v>
      </c>
      <c r="H19" s="28">
        <v>5650</v>
      </c>
      <c r="I19" s="28">
        <v>0</v>
      </c>
      <c r="J19" s="30">
        <v>1020</v>
      </c>
      <c r="K19" s="31">
        <v>0</v>
      </c>
      <c r="L19" s="31">
        <v>1000</v>
      </c>
      <c r="M19" s="28">
        <v>7670</v>
      </c>
    </row>
    <row r="20" spans="1:13" s="99" customFormat="1" ht="12.75" customHeight="1">
      <c r="A20" s="32">
        <f t="shared" si="0"/>
        <v>16</v>
      </c>
      <c r="B20" s="15" t="s">
        <v>24</v>
      </c>
      <c r="C20" s="22">
        <v>50</v>
      </c>
      <c r="D20" s="23">
        <v>7000</v>
      </c>
      <c r="E20" s="24">
        <v>0.7857142857142857</v>
      </c>
      <c r="F20" s="23">
        <v>110</v>
      </c>
      <c r="G20" s="23">
        <v>0</v>
      </c>
      <c r="H20" s="23">
        <v>5500</v>
      </c>
      <c r="I20" s="23">
        <v>0</v>
      </c>
      <c r="J20" s="25">
        <v>0</v>
      </c>
      <c r="K20" s="26">
        <v>0</v>
      </c>
      <c r="L20" s="26">
        <v>50000.01</v>
      </c>
      <c r="M20" s="23">
        <v>55500.01</v>
      </c>
    </row>
    <row r="21" spans="1:13" s="99" customFormat="1" ht="12.75" customHeight="1">
      <c r="A21" s="33">
        <f t="shared" si="0"/>
        <v>17</v>
      </c>
      <c r="B21" s="14" t="s">
        <v>32</v>
      </c>
      <c r="C21" s="27">
        <v>65</v>
      </c>
      <c r="D21" s="28">
        <v>0</v>
      </c>
      <c r="E21" s="29">
        <v>0</v>
      </c>
      <c r="F21" s="28">
        <v>84.61538461538461</v>
      </c>
      <c r="G21" s="28">
        <v>0</v>
      </c>
      <c r="H21" s="28">
        <v>5500</v>
      </c>
      <c r="I21" s="28">
        <v>0</v>
      </c>
      <c r="J21" s="30">
        <v>535.71</v>
      </c>
      <c r="K21" s="31">
        <v>0</v>
      </c>
      <c r="L21" s="31">
        <v>1000</v>
      </c>
      <c r="M21" s="28">
        <v>7035.71</v>
      </c>
    </row>
    <row r="22" spans="1:13" s="99" customFormat="1" ht="12.75" customHeight="1">
      <c r="A22" s="32">
        <f t="shared" si="0"/>
        <v>18</v>
      </c>
      <c r="B22" s="15" t="s">
        <v>27</v>
      </c>
      <c r="C22" s="22">
        <v>42</v>
      </c>
      <c r="D22" s="23">
        <v>138.88</v>
      </c>
      <c r="E22" s="24">
        <v>39.02426555299539</v>
      </c>
      <c r="F22" s="23">
        <v>129.0402380952381</v>
      </c>
      <c r="G22" s="23">
        <v>0</v>
      </c>
      <c r="H22" s="23">
        <v>5419.69</v>
      </c>
      <c r="I22" s="23">
        <v>0</v>
      </c>
      <c r="J22" s="25">
        <v>0</v>
      </c>
      <c r="K22" s="26">
        <v>0</v>
      </c>
      <c r="L22" s="26">
        <v>0</v>
      </c>
      <c r="M22" s="23">
        <v>5419.69</v>
      </c>
    </row>
    <row r="23" spans="1:13" s="99" customFormat="1" ht="12.75" customHeight="1">
      <c r="A23" s="33">
        <f t="shared" si="0"/>
        <v>19</v>
      </c>
      <c r="B23" s="14" t="s">
        <v>38</v>
      </c>
      <c r="C23" s="27">
        <v>57</v>
      </c>
      <c r="D23" s="28">
        <v>10000</v>
      </c>
      <c r="E23" s="29">
        <v>0.5111720000000001</v>
      </c>
      <c r="F23" s="28">
        <v>89.67929824561404</v>
      </c>
      <c r="G23" s="28">
        <v>0</v>
      </c>
      <c r="H23" s="28">
        <v>5111.72</v>
      </c>
      <c r="I23" s="28">
        <v>0</v>
      </c>
      <c r="J23" s="30">
        <v>1870</v>
      </c>
      <c r="K23" s="31">
        <v>0</v>
      </c>
      <c r="L23" s="31">
        <v>0</v>
      </c>
      <c r="M23" s="28">
        <v>6981.72</v>
      </c>
    </row>
    <row r="24" spans="1:13" s="99" customFormat="1" ht="12.75" customHeight="1">
      <c r="A24" s="32">
        <f t="shared" si="0"/>
        <v>20</v>
      </c>
      <c r="B24" s="15" t="s">
        <v>57</v>
      </c>
      <c r="C24" s="22">
        <v>52</v>
      </c>
      <c r="D24" s="23">
        <v>5500</v>
      </c>
      <c r="E24" s="24">
        <v>0.9272727272727272</v>
      </c>
      <c r="F24" s="23">
        <v>98.07692307692308</v>
      </c>
      <c r="G24" s="23">
        <v>0</v>
      </c>
      <c r="H24" s="23">
        <v>5100</v>
      </c>
      <c r="I24" s="23">
        <v>0</v>
      </c>
      <c r="J24" s="25">
        <v>0</v>
      </c>
      <c r="K24" s="26">
        <v>0</v>
      </c>
      <c r="L24" s="26">
        <v>1000</v>
      </c>
      <c r="M24" s="23">
        <v>6100</v>
      </c>
    </row>
    <row r="25" spans="1:13" s="99" customFormat="1" ht="12.75" customHeight="1">
      <c r="A25" s="33">
        <f t="shared" si="0"/>
        <v>21</v>
      </c>
      <c r="B25" s="14" t="s">
        <v>83</v>
      </c>
      <c r="C25" s="27">
        <v>26</v>
      </c>
      <c r="D25" s="28">
        <v>0</v>
      </c>
      <c r="E25" s="29">
        <v>0</v>
      </c>
      <c r="F25" s="28">
        <v>186.26384615384615</v>
      </c>
      <c r="G25" s="28">
        <v>142.86</v>
      </c>
      <c r="H25" s="28">
        <v>4842.86</v>
      </c>
      <c r="I25" s="28">
        <v>0</v>
      </c>
      <c r="J25" s="30">
        <v>0</v>
      </c>
      <c r="K25" s="31">
        <v>0</v>
      </c>
      <c r="L25" s="31">
        <v>0</v>
      </c>
      <c r="M25" s="28">
        <v>4842.86</v>
      </c>
    </row>
    <row r="26" spans="1:13" s="99" customFormat="1" ht="12.75" customHeight="1">
      <c r="A26" s="32">
        <f t="shared" si="0"/>
        <v>22</v>
      </c>
      <c r="B26" s="15" t="s">
        <v>4</v>
      </c>
      <c r="C26" s="22">
        <v>31</v>
      </c>
      <c r="D26" s="23">
        <v>0</v>
      </c>
      <c r="E26" s="24">
        <v>0</v>
      </c>
      <c r="F26" s="23">
        <v>148.93322580645162</v>
      </c>
      <c r="G26" s="23">
        <v>1116</v>
      </c>
      <c r="H26" s="23">
        <v>4616.93</v>
      </c>
      <c r="I26" s="23">
        <v>0</v>
      </c>
      <c r="J26" s="25">
        <v>0</v>
      </c>
      <c r="K26" s="26">
        <v>0</v>
      </c>
      <c r="L26" s="26">
        <v>0</v>
      </c>
      <c r="M26" s="23">
        <v>4616.93</v>
      </c>
    </row>
    <row r="27" spans="1:13" s="99" customFormat="1" ht="12.75" customHeight="1">
      <c r="A27" s="33">
        <f t="shared" si="0"/>
        <v>23</v>
      </c>
      <c r="B27" s="14" t="s">
        <v>39</v>
      </c>
      <c r="C27" s="27">
        <v>28</v>
      </c>
      <c r="D27" s="28">
        <v>3500</v>
      </c>
      <c r="E27" s="29">
        <v>1.2311285714285713</v>
      </c>
      <c r="F27" s="28">
        <v>153.89107142857142</v>
      </c>
      <c r="G27" s="28">
        <v>1423.22</v>
      </c>
      <c r="H27" s="28">
        <v>4308.95</v>
      </c>
      <c r="I27" s="28">
        <v>0</v>
      </c>
      <c r="J27" s="30">
        <v>0</v>
      </c>
      <c r="K27" s="31">
        <v>0</v>
      </c>
      <c r="L27" s="31">
        <v>0</v>
      </c>
      <c r="M27" s="28">
        <v>4308.95</v>
      </c>
    </row>
    <row r="28" spans="1:13" s="99" customFormat="1" ht="12.75" customHeight="1">
      <c r="A28" s="32">
        <f t="shared" si="0"/>
        <v>24</v>
      </c>
      <c r="B28" s="15" t="s">
        <v>40</v>
      </c>
      <c r="C28" s="22">
        <v>47</v>
      </c>
      <c r="D28" s="23">
        <v>4500</v>
      </c>
      <c r="E28" s="24">
        <v>0.9555555555555556</v>
      </c>
      <c r="F28" s="23">
        <v>91.48936170212765</v>
      </c>
      <c r="G28" s="23">
        <v>100</v>
      </c>
      <c r="H28" s="23">
        <v>4300</v>
      </c>
      <c r="I28" s="23">
        <v>0</v>
      </c>
      <c r="J28" s="25">
        <v>0</v>
      </c>
      <c r="K28" s="26">
        <v>0</v>
      </c>
      <c r="L28" s="26">
        <v>0</v>
      </c>
      <c r="M28" s="23">
        <v>4300</v>
      </c>
    </row>
    <row r="29" spans="1:13" s="99" customFormat="1" ht="12.75" customHeight="1">
      <c r="A29" s="33">
        <f t="shared" si="0"/>
        <v>25</v>
      </c>
      <c r="B29" s="14" t="s">
        <v>14</v>
      </c>
      <c r="C29" s="27">
        <v>40</v>
      </c>
      <c r="D29" s="28">
        <v>6150</v>
      </c>
      <c r="E29" s="29">
        <v>0.6852682926829268</v>
      </c>
      <c r="F29" s="28">
        <v>105.35999999999999</v>
      </c>
      <c r="G29" s="28">
        <v>0</v>
      </c>
      <c r="H29" s="28">
        <v>4214.4</v>
      </c>
      <c r="I29" s="28">
        <v>0</v>
      </c>
      <c r="J29" s="30">
        <v>0</v>
      </c>
      <c r="K29" s="31">
        <v>0</v>
      </c>
      <c r="L29" s="31">
        <v>0</v>
      </c>
      <c r="M29" s="28">
        <v>4214.4</v>
      </c>
    </row>
    <row r="30" spans="1:13" s="99" customFormat="1" ht="12.75" customHeight="1">
      <c r="A30" s="32">
        <f t="shared" si="0"/>
        <v>26</v>
      </c>
      <c r="B30" s="15" t="s">
        <v>11</v>
      </c>
      <c r="C30" s="22">
        <v>51</v>
      </c>
      <c r="D30" s="23">
        <v>9450</v>
      </c>
      <c r="E30" s="24">
        <v>0.43915343915343913</v>
      </c>
      <c r="F30" s="23">
        <v>81.37254901960785</v>
      </c>
      <c r="G30" s="23">
        <v>4150</v>
      </c>
      <c r="H30" s="23">
        <v>4150</v>
      </c>
      <c r="I30" s="23">
        <v>0</v>
      </c>
      <c r="J30" s="25">
        <v>0</v>
      </c>
      <c r="K30" s="26">
        <v>0</v>
      </c>
      <c r="L30" s="26">
        <v>0</v>
      </c>
      <c r="M30" s="23">
        <v>4150</v>
      </c>
    </row>
    <row r="31" spans="1:13" s="99" customFormat="1" ht="12.75" customHeight="1">
      <c r="A31" s="33">
        <f t="shared" si="0"/>
        <v>27</v>
      </c>
      <c r="B31" s="14" t="s">
        <v>80</v>
      </c>
      <c r="C31" s="27">
        <v>51</v>
      </c>
      <c r="D31" s="28">
        <v>0</v>
      </c>
      <c r="E31" s="29">
        <v>0</v>
      </c>
      <c r="F31" s="28">
        <v>80.1478431372549</v>
      </c>
      <c r="G31" s="28">
        <v>2577.54</v>
      </c>
      <c r="H31" s="28">
        <v>4087.54</v>
      </c>
      <c r="I31" s="28">
        <v>0</v>
      </c>
      <c r="J31" s="30">
        <v>375</v>
      </c>
      <c r="K31" s="31">
        <v>0</v>
      </c>
      <c r="L31" s="31">
        <v>0</v>
      </c>
      <c r="M31" s="28">
        <v>4462.54</v>
      </c>
    </row>
    <row r="32" spans="1:13" s="99" customFormat="1" ht="12.75" customHeight="1">
      <c r="A32" s="32">
        <f t="shared" si="0"/>
        <v>28</v>
      </c>
      <c r="B32" s="15" t="s">
        <v>8</v>
      </c>
      <c r="C32" s="22">
        <v>24</v>
      </c>
      <c r="D32" s="23">
        <v>0</v>
      </c>
      <c r="E32" s="24">
        <v>0</v>
      </c>
      <c r="F32" s="23">
        <v>166.66666666666666</v>
      </c>
      <c r="G32" s="23">
        <v>0</v>
      </c>
      <c r="H32" s="23">
        <v>4000</v>
      </c>
      <c r="I32" s="23">
        <v>0</v>
      </c>
      <c r="J32" s="25">
        <v>0</v>
      </c>
      <c r="K32" s="26">
        <v>0</v>
      </c>
      <c r="L32" s="26">
        <v>0</v>
      </c>
      <c r="M32" s="23">
        <v>4000</v>
      </c>
    </row>
    <row r="33" spans="1:13" s="99" customFormat="1" ht="12.75" customHeight="1">
      <c r="A33" s="33">
        <f t="shared" si="0"/>
        <v>29</v>
      </c>
      <c r="B33" s="14" t="s">
        <v>9</v>
      </c>
      <c r="C33" s="27">
        <v>45</v>
      </c>
      <c r="D33" s="28">
        <v>8000</v>
      </c>
      <c r="E33" s="29">
        <v>0.5</v>
      </c>
      <c r="F33" s="28">
        <v>88.88888888888889</v>
      </c>
      <c r="G33" s="28">
        <v>0</v>
      </c>
      <c r="H33" s="28">
        <v>4000</v>
      </c>
      <c r="I33" s="28">
        <v>0</v>
      </c>
      <c r="J33" s="30">
        <v>0</v>
      </c>
      <c r="K33" s="31">
        <v>0</v>
      </c>
      <c r="L33" s="31">
        <v>0</v>
      </c>
      <c r="M33" s="28">
        <v>4000</v>
      </c>
    </row>
    <row r="34" spans="1:13" s="99" customFormat="1" ht="12.75" customHeight="1">
      <c r="A34" s="32">
        <f t="shared" si="0"/>
        <v>30</v>
      </c>
      <c r="B34" s="15" t="s">
        <v>56</v>
      </c>
      <c r="C34" s="22">
        <v>69</v>
      </c>
      <c r="D34" s="23">
        <v>0</v>
      </c>
      <c r="E34" s="24">
        <v>0</v>
      </c>
      <c r="F34" s="23">
        <v>57.971014492753625</v>
      </c>
      <c r="G34" s="23">
        <v>1000</v>
      </c>
      <c r="H34" s="23">
        <v>4000</v>
      </c>
      <c r="I34" s="23">
        <v>0</v>
      </c>
      <c r="J34" s="25">
        <v>1000</v>
      </c>
      <c r="K34" s="26">
        <v>0</v>
      </c>
      <c r="L34" s="26">
        <v>0</v>
      </c>
      <c r="M34" s="23">
        <v>5000</v>
      </c>
    </row>
    <row r="35" spans="1:13" s="99" customFormat="1" ht="12.75" customHeight="1">
      <c r="A35" s="33">
        <f t="shared" si="0"/>
        <v>31</v>
      </c>
      <c r="B35" s="14" t="s">
        <v>82</v>
      </c>
      <c r="C35" s="27">
        <v>37</v>
      </c>
      <c r="D35" s="28">
        <v>4000</v>
      </c>
      <c r="E35" s="29">
        <v>1</v>
      </c>
      <c r="F35" s="28">
        <v>108.10810810810811</v>
      </c>
      <c r="G35" s="28">
        <v>0</v>
      </c>
      <c r="H35" s="28">
        <v>4000</v>
      </c>
      <c r="I35" s="28">
        <v>0</v>
      </c>
      <c r="J35" s="30">
        <v>0</v>
      </c>
      <c r="K35" s="31">
        <v>0</v>
      </c>
      <c r="L35" s="31">
        <v>1000</v>
      </c>
      <c r="M35" s="28">
        <v>5000</v>
      </c>
    </row>
    <row r="36" spans="1:13" s="99" customFormat="1" ht="12.75" customHeight="1">
      <c r="A36" s="32">
        <f t="shared" si="0"/>
        <v>32</v>
      </c>
      <c r="B36" s="15" t="s">
        <v>76</v>
      </c>
      <c r="C36" s="22">
        <v>28</v>
      </c>
      <c r="D36" s="23">
        <v>3000</v>
      </c>
      <c r="E36" s="24">
        <v>1.26462</v>
      </c>
      <c r="F36" s="23">
        <v>135.495</v>
      </c>
      <c r="G36" s="23">
        <v>0</v>
      </c>
      <c r="H36" s="23">
        <v>3793.86</v>
      </c>
      <c r="I36" s="23">
        <v>0</v>
      </c>
      <c r="J36" s="25">
        <v>357.14</v>
      </c>
      <c r="K36" s="26">
        <v>0</v>
      </c>
      <c r="L36" s="26">
        <v>0</v>
      </c>
      <c r="M36" s="23">
        <v>4151</v>
      </c>
    </row>
    <row r="37" spans="1:13" s="99" customFormat="1" ht="12.75" customHeight="1">
      <c r="A37" s="33">
        <f t="shared" si="0"/>
        <v>33</v>
      </c>
      <c r="B37" s="14" t="s">
        <v>46</v>
      </c>
      <c r="C37" s="27">
        <v>40</v>
      </c>
      <c r="D37" s="28">
        <v>0</v>
      </c>
      <c r="E37" s="29">
        <v>0</v>
      </c>
      <c r="F37" s="28">
        <v>87.05775</v>
      </c>
      <c r="G37" s="28">
        <v>3482.31</v>
      </c>
      <c r="H37" s="28">
        <v>3482.31</v>
      </c>
      <c r="I37" s="28">
        <v>0</v>
      </c>
      <c r="J37" s="30">
        <v>0</v>
      </c>
      <c r="K37" s="31">
        <v>0</v>
      </c>
      <c r="L37" s="31">
        <v>0</v>
      </c>
      <c r="M37" s="28">
        <v>3482.31</v>
      </c>
    </row>
    <row r="38" spans="1:13" s="99" customFormat="1" ht="12.75" customHeight="1">
      <c r="A38" s="32">
        <f t="shared" si="0"/>
        <v>34</v>
      </c>
      <c r="B38" s="15" t="s">
        <v>36</v>
      </c>
      <c r="C38" s="22">
        <v>39</v>
      </c>
      <c r="D38" s="23">
        <v>6000</v>
      </c>
      <c r="E38" s="24">
        <v>0.5744049999999999</v>
      </c>
      <c r="F38" s="23">
        <v>88.36999999999999</v>
      </c>
      <c r="G38" s="23">
        <v>3446.43</v>
      </c>
      <c r="H38" s="23">
        <v>3446.43</v>
      </c>
      <c r="I38" s="23">
        <v>1312.5</v>
      </c>
      <c r="J38" s="25">
        <v>1312.5</v>
      </c>
      <c r="K38" s="26">
        <v>0</v>
      </c>
      <c r="L38" s="26">
        <v>0</v>
      </c>
      <c r="M38" s="23">
        <v>4758.93</v>
      </c>
    </row>
    <row r="39" spans="1:13" s="99" customFormat="1" ht="12.75" customHeight="1">
      <c r="A39" s="33">
        <f t="shared" si="0"/>
        <v>35</v>
      </c>
      <c r="B39" s="14" t="s">
        <v>60</v>
      </c>
      <c r="C39" s="27">
        <v>31</v>
      </c>
      <c r="D39" s="28">
        <v>2310</v>
      </c>
      <c r="E39" s="29">
        <v>1.432900432900433</v>
      </c>
      <c r="F39" s="28">
        <v>106.7741935483871</v>
      </c>
      <c r="G39" s="28">
        <v>0</v>
      </c>
      <c r="H39" s="28">
        <v>3310</v>
      </c>
      <c r="I39" s="28">
        <v>0</v>
      </c>
      <c r="J39" s="30">
        <v>0</v>
      </c>
      <c r="K39" s="31">
        <v>0</v>
      </c>
      <c r="L39" s="31">
        <v>0</v>
      </c>
      <c r="M39" s="28">
        <v>3310</v>
      </c>
    </row>
    <row r="40" spans="1:13" s="99" customFormat="1" ht="12.75" customHeight="1">
      <c r="A40" s="32">
        <f t="shared" si="0"/>
        <v>36</v>
      </c>
      <c r="B40" s="15" t="s">
        <v>30</v>
      </c>
      <c r="C40" s="22">
        <v>32</v>
      </c>
      <c r="D40" s="23">
        <v>0</v>
      </c>
      <c r="E40" s="24">
        <v>0</v>
      </c>
      <c r="F40" s="23">
        <v>100</v>
      </c>
      <c r="G40" s="23">
        <v>1000</v>
      </c>
      <c r="H40" s="23">
        <v>3200</v>
      </c>
      <c r="I40" s="23">
        <v>0</v>
      </c>
      <c r="J40" s="25">
        <v>0</v>
      </c>
      <c r="K40" s="26">
        <v>0</v>
      </c>
      <c r="L40" s="26">
        <v>0</v>
      </c>
      <c r="M40" s="23">
        <v>3200</v>
      </c>
    </row>
    <row r="41" spans="1:13" s="99" customFormat="1" ht="12.75" customHeight="1">
      <c r="A41" s="33">
        <f t="shared" si="0"/>
        <v>37</v>
      </c>
      <c r="B41" s="14" t="s">
        <v>10</v>
      </c>
      <c r="C41" s="27">
        <v>32</v>
      </c>
      <c r="D41" s="28">
        <v>0</v>
      </c>
      <c r="E41" s="29">
        <v>0</v>
      </c>
      <c r="F41" s="28">
        <v>94.375</v>
      </c>
      <c r="G41" s="28">
        <v>1020</v>
      </c>
      <c r="H41" s="28">
        <v>3020</v>
      </c>
      <c r="I41" s="28">
        <v>0</v>
      </c>
      <c r="J41" s="30">
        <v>0</v>
      </c>
      <c r="K41" s="31">
        <v>0</v>
      </c>
      <c r="L41" s="31">
        <v>0</v>
      </c>
      <c r="M41" s="28">
        <v>3020</v>
      </c>
    </row>
    <row r="42" spans="1:13" s="99" customFormat="1" ht="12.75" customHeight="1">
      <c r="A42" s="32">
        <f t="shared" si="0"/>
        <v>38</v>
      </c>
      <c r="B42" s="15" t="s">
        <v>20</v>
      </c>
      <c r="C42" s="22">
        <v>18</v>
      </c>
      <c r="D42" s="23">
        <v>2000</v>
      </c>
      <c r="E42" s="24">
        <v>1.5</v>
      </c>
      <c r="F42" s="23">
        <v>166.66666666666666</v>
      </c>
      <c r="G42" s="23">
        <v>300</v>
      </c>
      <c r="H42" s="23">
        <v>3000</v>
      </c>
      <c r="I42" s="23">
        <v>100</v>
      </c>
      <c r="J42" s="25">
        <v>650</v>
      </c>
      <c r="K42" s="26">
        <v>0</v>
      </c>
      <c r="L42" s="26">
        <v>1000</v>
      </c>
      <c r="M42" s="23">
        <v>4650</v>
      </c>
    </row>
    <row r="43" spans="1:13" s="99" customFormat="1" ht="12.75" customHeight="1">
      <c r="A43" s="33">
        <f t="shared" si="0"/>
        <v>39</v>
      </c>
      <c r="B43" s="14" t="s">
        <v>55</v>
      </c>
      <c r="C43" s="27">
        <v>32</v>
      </c>
      <c r="D43" s="28">
        <v>0</v>
      </c>
      <c r="E43" s="29">
        <v>0</v>
      </c>
      <c r="F43" s="28">
        <v>93.75</v>
      </c>
      <c r="G43" s="28">
        <v>0</v>
      </c>
      <c r="H43" s="28">
        <v>3000</v>
      </c>
      <c r="I43" s="28">
        <v>0</v>
      </c>
      <c r="J43" s="30">
        <v>0</v>
      </c>
      <c r="K43" s="31">
        <v>0</v>
      </c>
      <c r="L43" s="31">
        <v>0</v>
      </c>
      <c r="M43" s="28">
        <v>3000</v>
      </c>
    </row>
    <row r="44" spans="1:13" s="99" customFormat="1" ht="12.75" customHeight="1">
      <c r="A44" s="32">
        <f t="shared" si="0"/>
        <v>40</v>
      </c>
      <c r="B44" s="15" t="s">
        <v>67</v>
      </c>
      <c r="C44" s="22">
        <v>24</v>
      </c>
      <c r="D44" s="23">
        <v>2400</v>
      </c>
      <c r="E44" s="24">
        <v>1.227675</v>
      </c>
      <c r="F44" s="23">
        <v>122.7675</v>
      </c>
      <c r="G44" s="23">
        <v>44.64</v>
      </c>
      <c r="H44" s="23">
        <v>2946.42</v>
      </c>
      <c r="I44" s="23">
        <v>0</v>
      </c>
      <c r="J44" s="25">
        <v>0</v>
      </c>
      <c r="K44" s="26">
        <v>0</v>
      </c>
      <c r="L44" s="26">
        <v>0</v>
      </c>
      <c r="M44" s="23">
        <v>2946.42</v>
      </c>
    </row>
    <row r="45" spans="1:13" s="99" customFormat="1" ht="12.75" customHeight="1">
      <c r="A45" s="33">
        <f t="shared" si="0"/>
        <v>41</v>
      </c>
      <c r="B45" s="14" t="s">
        <v>79</v>
      </c>
      <c r="C45" s="27">
        <v>29</v>
      </c>
      <c r="D45" s="28">
        <v>2817.9</v>
      </c>
      <c r="E45" s="29">
        <v>1.0269775364633238</v>
      </c>
      <c r="F45" s="28">
        <v>99.79034482758621</v>
      </c>
      <c r="G45" s="28">
        <v>2439.37</v>
      </c>
      <c r="H45" s="28">
        <v>2893.92</v>
      </c>
      <c r="I45" s="28">
        <v>242.46</v>
      </c>
      <c r="J45" s="30">
        <v>242.46</v>
      </c>
      <c r="K45" s="31">
        <v>0</v>
      </c>
      <c r="L45" s="31">
        <v>0</v>
      </c>
      <c r="M45" s="28">
        <v>3136.38</v>
      </c>
    </row>
    <row r="46" spans="1:13" s="99" customFormat="1" ht="12.75" customHeight="1">
      <c r="A46" s="32">
        <f t="shared" si="0"/>
        <v>42</v>
      </c>
      <c r="B46" s="15" t="s">
        <v>72</v>
      </c>
      <c r="C46" s="22">
        <v>46</v>
      </c>
      <c r="D46" s="23">
        <v>4000</v>
      </c>
      <c r="E46" s="24">
        <v>0.7125</v>
      </c>
      <c r="F46" s="23">
        <v>61.95652173913044</v>
      </c>
      <c r="G46" s="23">
        <v>2850</v>
      </c>
      <c r="H46" s="23">
        <v>2850</v>
      </c>
      <c r="I46" s="23">
        <v>0</v>
      </c>
      <c r="J46" s="25">
        <v>0</v>
      </c>
      <c r="K46" s="26">
        <v>1000</v>
      </c>
      <c r="L46" s="26">
        <v>1000</v>
      </c>
      <c r="M46" s="23">
        <v>3850</v>
      </c>
    </row>
    <row r="47" spans="1:13" s="99" customFormat="1" ht="12.75" customHeight="1">
      <c r="A47" s="33">
        <f t="shared" si="0"/>
        <v>43</v>
      </c>
      <c r="B47" s="14" t="s">
        <v>1</v>
      </c>
      <c r="C47" s="27">
        <v>27</v>
      </c>
      <c r="D47" s="28">
        <v>0</v>
      </c>
      <c r="E47" s="29">
        <v>0</v>
      </c>
      <c r="F47" s="28">
        <v>85.98148148148148</v>
      </c>
      <c r="G47" s="28">
        <v>1875.07</v>
      </c>
      <c r="H47" s="28">
        <v>2321.5</v>
      </c>
      <c r="I47" s="28">
        <v>196.46</v>
      </c>
      <c r="J47" s="30">
        <v>196.46</v>
      </c>
      <c r="K47" s="31">
        <v>0</v>
      </c>
      <c r="L47" s="31">
        <v>0</v>
      </c>
      <c r="M47" s="28">
        <v>2517.96</v>
      </c>
    </row>
    <row r="48" spans="1:13" s="99" customFormat="1" ht="12.75" customHeight="1">
      <c r="A48" s="32">
        <f t="shared" si="0"/>
        <v>44</v>
      </c>
      <c r="B48" s="15" t="s">
        <v>58</v>
      </c>
      <c r="C48" s="22">
        <v>25</v>
      </c>
      <c r="D48" s="23">
        <v>0</v>
      </c>
      <c r="E48" s="24">
        <v>0</v>
      </c>
      <c r="F48" s="23">
        <v>92</v>
      </c>
      <c r="G48" s="23">
        <v>0</v>
      </c>
      <c r="H48" s="23">
        <v>2300</v>
      </c>
      <c r="I48" s="23">
        <v>0</v>
      </c>
      <c r="J48" s="25">
        <v>0</v>
      </c>
      <c r="K48" s="26">
        <v>0</v>
      </c>
      <c r="L48" s="26">
        <v>0</v>
      </c>
      <c r="M48" s="23">
        <v>2300</v>
      </c>
    </row>
    <row r="49" spans="1:13" s="99" customFormat="1" ht="12.75" customHeight="1">
      <c r="A49" s="33">
        <f t="shared" si="0"/>
        <v>45</v>
      </c>
      <c r="B49" s="14" t="s">
        <v>78</v>
      </c>
      <c r="C49" s="27">
        <v>15</v>
      </c>
      <c r="D49" s="28">
        <v>0</v>
      </c>
      <c r="E49" s="29">
        <v>0</v>
      </c>
      <c r="F49" s="28">
        <v>150</v>
      </c>
      <c r="G49" s="28">
        <v>0</v>
      </c>
      <c r="H49" s="28">
        <v>2250</v>
      </c>
      <c r="I49" s="28">
        <v>0</v>
      </c>
      <c r="J49" s="30">
        <v>0</v>
      </c>
      <c r="K49" s="31">
        <v>0</v>
      </c>
      <c r="L49" s="31">
        <v>0</v>
      </c>
      <c r="M49" s="28">
        <v>2250</v>
      </c>
    </row>
    <row r="50" spans="1:13" s="99" customFormat="1" ht="12.75" customHeight="1">
      <c r="A50" s="32">
        <f t="shared" si="0"/>
        <v>46</v>
      </c>
      <c r="B50" s="15" t="s">
        <v>63</v>
      </c>
      <c r="C50" s="22">
        <v>24</v>
      </c>
      <c r="D50" s="23">
        <v>0</v>
      </c>
      <c r="E50" s="24">
        <v>0</v>
      </c>
      <c r="F50" s="23">
        <v>89.28583333333334</v>
      </c>
      <c r="G50" s="23">
        <v>0</v>
      </c>
      <c r="H50" s="23">
        <v>2142.86</v>
      </c>
      <c r="I50" s="23">
        <v>0</v>
      </c>
      <c r="J50" s="25">
        <v>785.71</v>
      </c>
      <c r="K50" s="26">
        <v>0</v>
      </c>
      <c r="L50" s="26">
        <v>0</v>
      </c>
      <c r="M50" s="23">
        <v>2928.57</v>
      </c>
    </row>
    <row r="51" spans="1:13" s="99" customFormat="1" ht="12.75" customHeight="1">
      <c r="A51" s="33">
        <f t="shared" si="0"/>
        <v>47</v>
      </c>
      <c r="B51" s="14" t="s">
        <v>22</v>
      </c>
      <c r="C51" s="27">
        <v>33</v>
      </c>
      <c r="D51" s="28">
        <v>0</v>
      </c>
      <c r="E51" s="29">
        <v>0</v>
      </c>
      <c r="F51" s="28">
        <v>59.52666666666667</v>
      </c>
      <c r="G51" s="28">
        <v>1964.38</v>
      </c>
      <c r="H51" s="28">
        <v>1964.38</v>
      </c>
      <c r="I51" s="28">
        <v>562.59</v>
      </c>
      <c r="J51" s="30">
        <v>562.59</v>
      </c>
      <c r="K51" s="31">
        <v>0</v>
      </c>
      <c r="L51" s="31">
        <v>0</v>
      </c>
      <c r="M51" s="28">
        <v>2526.9700000000003</v>
      </c>
    </row>
    <row r="52" spans="1:13" s="99" customFormat="1" ht="12.75" customHeight="1">
      <c r="A52" s="32">
        <f t="shared" si="0"/>
        <v>48</v>
      </c>
      <c r="B52" s="15" t="s">
        <v>7</v>
      </c>
      <c r="C52" s="22">
        <v>23</v>
      </c>
      <c r="D52" s="23">
        <v>90.9</v>
      </c>
      <c r="E52" s="24">
        <v>21.60935093509351</v>
      </c>
      <c r="F52" s="23">
        <v>85.40391304347825</v>
      </c>
      <c r="G52" s="23">
        <v>1964.29</v>
      </c>
      <c r="H52" s="23">
        <v>1964.29</v>
      </c>
      <c r="I52" s="23">
        <v>0</v>
      </c>
      <c r="J52" s="25">
        <v>0</v>
      </c>
      <c r="K52" s="26">
        <v>0</v>
      </c>
      <c r="L52" s="26">
        <v>0</v>
      </c>
      <c r="M52" s="23">
        <v>1964.29</v>
      </c>
    </row>
    <row r="53" spans="1:13" s="99" customFormat="1" ht="12.75" customHeight="1">
      <c r="A53" s="33">
        <f t="shared" si="0"/>
        <v>49</v>
      </c>
      <c r="B53" s="14" t="s">
        <v>34</v>
      </c>
      <c r="C53" s="27">
        <v>40</v>
      </c>
      <c r="D53" s="28">
        <v>6300</v>
      </c>
      <c r="E53" s="29">
        <v>0.2885714285714286</v>
      </c>
      <c r="F53" s="28">
        <v>45.45</v>
      </c>
      <c r="G53" s="28">
        <v>0</v>
      </c>
      <c r="H53" s="28">
        <v>1818</v>
      </c>
      <c r="I53" s="28">
        <v>0</v>
      </c>
      <c r="J53" s="30">
        <v>0</v>
      </c>
      <c r="K53" s="31">
        <v>0</v>
      </c>
      <c r="L53" s="31">
        <v>0</v>
      </c>
      <c r="M53" s="28">
        <v>1818</v>
      </c>
    </row>
    <row r="54" spans="1:13" s="99" customFormat="1" ht="12.75" customHeight="1">
      <c r="A54" s="32">
        <f t="shared" si="0"/>
        <v>50</v>
      </c>
      <c r="B54" s="15" t="s">
        <v>73</v>
      </c>
      <c r="C54" s="22">
        <v>22</v>
      </c>
      <c r="D54" s="23">
        <v>1800</v>
      </c>
      <c r="E54" s="24">
        <v>0.9444444444444444</v>
      </c>
      <c r="F54" s="23">
        <v>77.27272727272727</v>
      </c>
      <c r="G54" s="23">
        <v>0</v>
      </c>
      <c r="H54" s="23">
        <v>1700</v>
      </c>
      <c r="I54" s="23">
        <v>0</v>
      </c>
      <c r="J54" s="25">
        <v>0</v>
      </c>
      <c r="K54" s="26">
        <v>0</v>
      </c>
      <c r="L54" s="26">
        <v>0</v>
      </c>
      <c r="M54" s="23">
        <v>1700</v>
      </c>
    </row>
    <row r="55" spans="1:13" s="99" customFormat="1" ht="12.75" customHeight="1">
      <c r="A55" s="33">
        <f t="shared" si="0"/>
        <v>51</v>
      </c>
      <c r="B55" s="14" t="s">
        <v>12</v>
      </c>
      <c r="C55" s="27">
        <v>28</v>
      </c>
      <c r="D55" s="28">
        <v>0</v>
      </c>
      <c r="E55" s="29">
        <v>0</v>
      </c>
      <c r="F55" s="28">
        <v>57.716071428571425</v>
      </c>
      <c r="G55" s="28">
        <v>89.29</v>
      </c>
      <c r="H55" s="28">
        <v>1616.05</v>
      </c>
      <c r="I55" s="28">
        <v>0</v>
      </c>
      <c r="J55" s="30">
        <v>189.29</v>
      </c>
      <c r="K55" s="31">
        <v>0</v>
      </c>
      <c r="L55" s="31">
        <v>0</v>
      </c>
      <c r="M55" s="28">
        <v>1805.34</v>
      </c>
    </row>
    <row r="56" spans="1:13" s="99" customFormat="1" ht="12.75" customHeight="1">
      <c r="A56" s="32">
        <f t="shared" si="0"/>
        <v>52</v>
      </c>
      <c r="B56" s="15" t="s">
        <v>66</v>
      </c>
      <c r="C56" s="22">
        <v>50</v>
      </c>
      <c r="D56" s="23">
        <v>0</v>
      </c>
      <c r="E56" s="24">
        <v>0</v>
      </c>
      <c r="F56" s="23">
        <v>32</v>
      </c>
      <c r="G56" s="23">
        <v>300</v>
      </c>
      <c r="H56" s="23">
        <v>1600</v>
      </c>
      <c r="I56" s="23">
        <v>0</v>
      </c>
      <c r="J56" s="25">
        <v>900</v>
      </c>
      <c r="K56" s="26">
        <v>0</v>
      </c>
      <c r="L56" s="26">
        <v>0</v>
      </c>
      <c r="M56" s="23">
        <v>2500</v>
      </c>
    </row>
    <row r="57" spans="1:13" s="99" customFormat="1" ht="12.75" customHeight="1">
      <c r="A57" s="33">
        <f t="shared" si="0"/>
        <v>53</v>
      </c>
      <c r="B57" s="14" t="s">
        <v>6</v>
      </c>
      <c r="C57" s="27">
        <v>36</v>
      </c>
      <c r="D57" s="28">
        <v>5400</v>
      </c>
      <c r="E57" s="29">
        <v>0.27281666666666665</v>
      </c>
      <c r="F57" s="28">
        <v>40.9225</v>
      </c>
      <c r="G57" s="28">
        <v>0</v>
      </c>
      <c r="H57" s="28">
        <v>1473.21</v>
      </c>
      <c r="I57" s="28">
        <v>0</v>
      </c>
      <c r="J57" s="30">
        <v>0</v>
      </c>
      <c r="K57" s="31">
        <v>0</v>
      </c>
      <c r="L57" s="31">
        <v>0</v>
      </c>
      <c r="M57" s="28">
        <v>1473.21</v>
      </c>
    </row>
    <row r="58" spans="1:13" s="99" customFormat="1" ht="12.75" customHeight="1">
      <c r="A58" s="32">
        <f t="shared" si="0"/>
        <v>54</v>
      </c>
      <c r="B58" s="15" t="s">
        <v>71</v>
      </c>
      <c r="C58" s="22">
        <v>17</v>
      </c>
      <c r="D58" s="23">
        <v>1260</v>
      </c>
      <c r="E58" s="24">
        <v>1.0793650793650793</v>
      </c>
      <c r="F58" s="23">
        <v>80</v>
      </c>
      <c r="G58" s="23">
        <v>0</v>
      </c>
      <c r="H58" s="23">
        <v>1360</v>
      </c>
      <c r="I58" s="23">
        <v>0</v>
      </c>
      <c r="J58" s="25">
        <v>340</v>
      </c>
      <c r="K58" s="26">
        <v>0</v>
      </c>
      <c r="L58" s="26">
        <v>0</v>
      </c>
      <c r="M58" s="23">
        <v>1700</v>
      </c>
    </row>
    <row r="59" spans="1:13" s="99" customFormat="1" ht="12.75" customHeight="1">
      <c r="A59" s="33">
        <f t="shared" si="0"/>
        <v>55</v>
      </c>
      <c r="B59" s="14" t="s">
        <v>70</v>
      </c>
      <c r="C59" s="27">
        <v>24</v>
      </c>
      <c r="D59" s="28">
        <v>3600</v>
      </c>
      <c r="E59" s="29">
        <v>0.34444444444444444</v>
      </c>
      <c r="F59" s="28">
        <v>51.666666666666664</v>
      </c>
      <c r="G59" s="28">
        <v>0</v>
      </c>
      <c r="H59" s="28">
        <v>1240</v>
      </c>
      <c r="I59" s="28">
        <v>0</v>
      </c>
      <c r="J59" s="30">
        <v>0</v>
      </c>
      <c r="K59" s="31">
        <v>0</v>
      </c>
      <c r="L59" s="31">
        <v>0</v>
      </c>
      <c r="M59" s="28">
        <v>1240</v>
      </c>
    </row>
    <row r="60" spans="1:13" s="99" customFormat="1" ht="12.75" customHeight="1">
      <c r="A60" s="32">
        <f t="shared" si="0"/>
        <v>56</v>
      </c>
      <c r="B60" s="15" t="s">
        <v>45</v>
      </c>
      <c r="C60" s="22">
        <v>29</v>
      </c>
      <c r="D60" s="23">
        <v>2000</v>
      </c>
      <c r="E60" s="24">
        <v>0.575</v>
      </c>
      <c r="F60" s="23">
        <v>39.6551724137931</v>
      </c>
      <c r="G60" s="23">
        <v>0</v>
      </c>
      <c r="H60" s="23">
        <v>1150</v>
      </c>
      <c r="I60" s="23">
        <v>0</v>
      </c>
      <c r="J60" s="25">
        <v>780</v>
      </c>
      <c r="K60" s="26">
        <v>0</v>
      </c>
      <c r="L60" s="26">
        <v>0</v>
      </c>
      <c r="M60" s="23">
        <v>1930</v>
      </c>
    </row>
    <row r="61" spans="1:13" s="99" customFormat="1" ht="12.75" customHeight="1">
      <c r="A61" s="33">
        <f t="shared" si="0"/>
        <v>57</v>
      </c>
      <c r="B61" s="14" t="s">
        <v>23</v>
      </c>
      <c r="C61" s="27">
        <v>48</v>
      </c>
      <c r="D61" s="28">
        <v>5300</v>
      </c>
      <c r="E61" s="29">
        <v>0.18867924528301888</v>
      </c>
      <c r="F61" s="28">
        <v>20.833333333333332</v>
      </c>
      <c r="G61" s="28">
        <v>0</v>
      </c>
      <c r="H61" s="28">
        <v>1000</v>
      </c>
      <c r="I61" s="28">
        <v>0</v>
      </c>
      <c r="J61" s="30">
        <v>0</v>
      </c>
      <c r="K61" s="31">
        <v>0</v>
      </c>
      <c r="L61" s="31">
        <v>0</v>
      </c>
      <c r="M61" s="28">
        <v>1000</v>
      </c>
    </row>
    <row r="62" spans="1:13" s="99" customFormat="1" ht="12.75" customHeight="1">
      <c r="A62" s="32">
        <f t="shared" si="0"/>
        <v>58</v>
      </c>
      <c r="B62" s="15" t="s">
        <v>31</v>
      </c>
      <c r="C62" s="22">
        <v>34</v>
      </c>
      <c r="D62" s="23">
        <v>1000</v>
      </c>
      <c r="E62" s="24">
        <v>1</v>
      </c>
      <c r="F62" s="23">
        <v>29.41176470588235</v>
      </c>
      <c r="G62" s="23">
        <v>0</v>
      </c>
      <c r="H62" s="23">
        <v>1000</v>
      </c>
      <c r="I62" s="23">
        <v>0</v>
      </c>
      <c r="J62" s="25">
        <v>10133.93</v>
      </c>
      <c r="K62" s="26">
        <v>0</v>
      </c>
      <c r="L62" s="26">
        <v>0</v>
      </c>
      <c r="M62" s="23">
        <v>11133.93</v>
      </c>
    </row>
    <row r="63" spans="1:13" s="99" customFormat="1" ht="12.75" customHeight="1">
      <c r="A63" s="33">
        <f t="shared" si="0"/>
        <v>59</v>
      </c>
      <c r="B63" s="14" t="s">
        <v>59</v>
      </c>
      <c r="C63" s="27">
        <v>21</v>
      </c>
      <c r="D63" s="28">
        <v>1000</v>
      </c>
      <c r="E63" s="29">
        <v>1</v>
      </c>
      <c r="F63" s="28">
        <v>47.61904761904762</v>
      </c>
      <c r="G63" s="28">
        <v>1000</v>
      </c>
      <c r="H63" s="28">
        <v>1000</v>
      </c>
      <c r="I63" s="28">
        <v>0</v>
      </c>
      <c r="J63" s="30">
        <v>0</v>
      </c>
      <c r="K63" s="31">
        <v>0</v>
      </c>
      <c r="L63" s="31">
        <v>0</v>
      </c>
      <c r="M63" s="28">
        <v>1000</v>
      </c>
    </row>
    <row r="64" spans="1:13" s="99" customFormat="1" ht="12.75" customHeight="1">
      <c r="A64" s="32">
        <f t="shared" si="0"/>
        <v>60</v>
      </c>
      <c r="B64" s="15" t="s">
        <v>69</v>
      </c>
      <c r="C64" s="22">
        <v>14</v>
      </c>
      <c r="D64" s="23">
        <v>0</v>
      </c>
      <c r="E64" s="24">
        <v>0</v>
      </c>
      <c r="F64" s="23">
        <v>71.42857142857143</v>
      </c>
      <c r="G64" s="23">
        <v>1000</v>
      </c>
      <c r="H64" s="23">
        <v>1000</v>
      </c>
      <c r="I64" s="23">
        <v>0</v>
      </c>
      <c r="J64" s="25">
        <v>484.02</v>
      </c>
      <c r="K64" s="26">
        <v>0</v>
      </c>
      <c r="L64" s="26">
        <v>0</v>
      </c>
      <c r="M64" s="23">
        <v>1484.02</v>
      </c>
    </row>
    <row r="65" spans="1:13" s="99" customFormat="1" ht="12.75" customHeight="1">
      <c r="A65" s="33">
        <f t="shared" si="0"/>
        <v>61</v>
      </c>
      <c r="B65" s="14" t="s">
        <v>62</v>
      </c>
      <c r="C65" s="27">
        <v>10</v>
      </c>
      <c r="D65" s="28">
        <v>909</v>
      </c>
      <c r="E65" s="29">
        <v>1.0412101210121012</v>
      </c>
      <c r="F65" s="28">
        <v>94.646</v>
      </c>
      <c r="G65" s="28">
        <v>0</v>
      </c>
      <c r="H65" s="28">
        <v>946.46</v>
      </c>
      <c r="I65" s="28">
        <v>0</v>
      </c>
      <c r="J65" s="30">
        <v>0</v>
      </c>
      <c r="K65" s="31">
        <v>0</v>
      </c>
      <c r="L65" s="31">
        <v>0</v>
      </c>
      <c r="M65" s="28">
        <v>946.46</v>
      </c>
    </row>
    <row r="66" spans="1:13" s="99" customFormat="1" ht="12.75" customHeight="1">
      <c r="A66" s="32">
        <f t="shared" si="0"/>
        <v>62</v>
      </c>
      <c r="B66" s="15" t="s">
        <v>37</v>
      </c>
      <c r="C66" s="22">
        <v>15</v>
      </c>
      <c r="D66" s="23">
        <v>800</v>
      </c>
      <c r="E66" s="24">
        <v>1.116075</v>
      </c>
      <c r="F66" s="23">
        <v>59.524</v>
      </c>
      <c r="G66" s="23">
        <v>0</v>
      </c>
      <c r="H66" s="23">
        <v>892.86</v>
      </c>
      <c r="I66" s="23">
        <v>0</v>
      </c>
      <c r="J66" s="25">
        <v>0</v>
      </c>
      <c r="K66" s="26">
        <v>0</v>
      </c>
      <c r="L66" s="26">
        <v>0</v>
      </c>
      <c r="M66" s="23">
        <v>892.86</v>
      </c>
    </row>
    <row r="67" spans="1:13" s="99" customFormat="1" ht="12.75" customHeight="1">
      <c r="A67" s="33">
        <f t="shared" si="0"/>
        <v>63</v>
      </c>
      <c r="B67" s="14" t="s">
        <v>41</v>
      </c>
      <c r="C67" s="27">
        <v>14</v>
      </c>
      <c r="D67" s="28">
        <v>892.8</v>
      </c>
      <c r="E67" s="29">
        <v>1.0000672043010754</v>
      </c>
      <c r="F67" s="28">
        <v>63.77571428571429</v>
      </c>
      <c r="G67" s="28">
        <v>0</v>
      </c>
      <c r="H67" s="28">
        <v>892.86</v>
      </c>
      <c r="I67" s="28">
        <v>0</v>
      </c>
      <c r="J67" s="30">
        <v>0</v>
      </c>
      <c r="K67" s="31">
        <v>0</v>
      </c>
      <c r="L67" s="31">
        <v>0</v>
      </c>
      <c r="M67" s="28">
        <v>892.86</v>
      </c>
    </row>
    <row r="68" spans="1:13" s="99" customFormat="1" ht="12.75" customHeight="1">
      <c r="A68" s="32">
        <f t="shared" si="0"/>
        <v>64</v>
      </c>
      <c r="B68" s="15" t="s">
        <v>77</v>
      </c>
      <c r="C68" s="22">
        <v>43</v>
      </c>
      <c r="D68" s="23">
        <v>4400</v>
      </c>
      <c r="E68" s="24">
        <v>0.20292272727272728</v>
      </c>
      <c r="F68" s="23">
        <v>20.76418604651163</v>
      </c>
      <c r="G68" s="23">
        <v>0</v>
      </c>
      <c r="H68" s="23">
        <v>892.86</v>
      </c>
      <c r="I68" s="23">
        <v>0</v>
      </c>
      <c r="J68" s="25">
        <v>0</v>
      </c>
      <c r="K68" s="26">
        <v>0</v>
      </c>
      <c r="L68" s="26">
        <v>0</v>
      </c>
      <c r="M68" s="23">
        <v>892.86</v>
      </c>
    </row>
    <row r="69" spans="1:13" s="99" customFormat="1" ht="12.75" customHeight="1">
      <c r="A69" s="33">
        <f t="shared" si="0"/>
        <v>65</v>
      </c>
      <c r="B69" s="14" t="s">
        <v>5</v>
      </c>
      <c r="C69" s="27">
        <v>27</v>
      </c>
      <c r="D69" s="28">
        <v>3000</v>
      </c>
      <c r="E69" s="29">
        <v>0.29018</v>
      </c>
      <c r="F69" s="28">
        <v>32.24222222222222</v>
      </c>
      <c r="G69" s="28">
        <v>870.54</v>
      </c>
      <c r="H69" s="28">
        <v>870.54</v>
      </c>
      <c r="I69" s="28">
        <v>89.29</v>
      </c>
      <c r="J69" s="30">
        <v>89.29</v>
      </c>
      <c r="K69" s="31">
        <v>0</v>
      </c>
      <c r="L69" s="31">
        <v>0</v>
      </c>
      <c r="M69" s="28">
        <v>959.83</v>
      </c>
    </row>
    <row r="70" spans="1:13" s="99" customFormat="1" ht="12.75" customHeight="1">
      <c r="A70" s="32">
        <f aca="true" t="shared" si="1" ref="A70:A87">A69+1</f>
        <v>66</v>
      </c>
      <c r="B70" s="15" t="s">
        <v>15</v>
      </c>
      <c r="C70" s="22">
        <v>29</v>
      </c>
      <c r="D70" s="23">
        <v>3100</v>
      </c>
      <c r="E70" s="24">
        <v>0.21659032258064514</v>
      </c>
      <c r="F70" s="23">
        <v>23.152758620689653</v>
      </c>
      <c r="G70" s="23">
        <v>0</v>
      </c>
      <c r="H70" s="23">
        <v>671.43</v>
      </c>
      <c r="I70" s="23">
        <v>0</v>
      </c>
      <c r="J70" s="25">
        <v>0</v>
      </c>
      <c r="K70" s="26">
        <v>0</v>
      </c>
      <c r="L70" s="26">
        <v>0</v>
      </c>
      <c r="M70" s="23">
        <v>671.43</v>
      </c>
    </row>
    <row r="71" spans="1:13" s="99" customFormat="1" ht="12.75" customHeight="1">
      <c r="A71" s="33">
        <f t="shared" si="1"/>
        <v>67</v>
      </c>
      <c r="B71" s="14" t="s">
        <v>64</v>
      </c>
      <c r="C71" s="27">
        <v>31</v>
      </c>
      <c r="D71" s="28">
        <v>0</v>
      </c>
      <c r="E71" s="29">
        <v>0</v>
      </c>
      <c r="F71" s="28">
        <v>18.24483870967742</v>
      </c>
      <c r="G71" s="28">
        <v>142.86</v>
      </c>
      <c r="H71" s="28">
        <v>565.59</v>
      </c>
      <c r="I71" s="28">
        <v>0</v>
      </c>
      <c r="J71" s="30">
        <v>0</v>
      </c>
      <c r="K71" s="31">
        <v>0</v>
      </c>
      <c r="L71" s="31">
        <v>0</v>
      </c>
      <c r="M71" s="28">
        <v>565.59</v>
      </c>
    </row>
    <row r="72" spans="1:13" s="99" customFormat="1" ht="12.75" customHeight="1">
      <c r="A72" s="32">
        <f t="shared" si="1"/>
        <v>68</v>
      </c>
      <c r="B72" s="15" t="s">
        <v>18</v>
      </c>
      <c r="C72" s="22">
        <v>14</v>
      </c>
      <c r="D72" s="23">
        <v>1500</v>
      </c>
      <c r="E72" s="24">
        <v>0.35714666666666667</v>
      </c>
      <c r="F72" s="23">
        <v>38.26571428571429</v>
      </c>
      <c r="G72" s="23">
        <v>0</v>
      </c>
      <c r="H72" s="23">
        <v>535.72</v>
      </c>
      <c r="I72" s="23">
        <v>0</v>
      </c>
      <c r="J72" s="25">
        <v>178.57</v>
      </c>
      <c r="K72" s="26">
        <v>0</v>
      </c>
      <c r="L72" s="26">
        <v>0</v>
      </c>
      <c r="M72" s="23">
        <v>714.29</v>
      </c>
    </row>
    <row r="73" spans="1:13" s="99" customFormat="1" ht="12.75" customHeight="1">
      <c r="A73" s="33">
        <f t="shared" si="1"/>
        <v>69</v>
      </c>
      <c r="B73" s="14" t="s">
        <v>2</v>
      </c>
      <c r="C73" s="27">
        <v>45</v>
      </c>
      <c r="D73" s="28">
        <v>5000</v>
      </c>
      <c r="E73" s="29">
        <v>0.1</v>
      </c>
      <c r="F73" s="28">
        <v>11.11111111111111</v>
      </c>
      <c r="G73" s="28">
        <v>0</v>
      </c>
      <c r="H73" s="28">
        <v>500</v>
      </c>
      <c r="I73" s="28">
        <v>0</v>
      </c>
      <c r="J73" s="30">
        <v>0</v>
      </c>
      <c r="K73" s="31">
        <v>0</v>
      </c>
      <c r="L73" s="31">
        <v>0</v>
      </c>
      <c r="M73" s="28">
        <v>500</v>
      </c>
    </row>
    <row r="74" spans="1:13" s="99" customFormat="1" ht="12.75" customHeight="1">
      <c r="A74" s="32">
        <f t="shared" si="1"/>
        <v>70</v>
      </c>
      <c r="B74" s="15" t="s">
        <v>49</v>
      </c>
      <c r="C74" s="22">
        <v>22</v>
      </c>
      <c r="D74" s="23">
        <v>2200</v>
      </c>
      <c r="E74" s="24">
        <v>0.22727272727272727</v>
      </c>
      <c r="F74" s="23">
        <v>22.727272727272727</v>
      </c>
      <c r="G74" s="23">
        <v>0</v>
      </c>
      <c r="H74" s="23">
        <v>500</v>
      </c>
      <c r="I74" s="23">
        <v>0</v>
      </c>
      <c r="J74" s="25">
        <v>0</v>
      </c>
      <c r="K74" s="26">
        <v>0</v>
      </c>
      <c r="L74" s="26">
        <v>0</v>
      </c>
      <c r="M74" s="23">
        <v>500</v>
      </c>
    </row>
    <row r="75" spans="1:13" s="99" customFormat="1" ht="12.75" customHeight="1">
      <c r="A75" s="33">
        <f t="shared" si="1"/>
        <v>71</v>
      </c>
      <c r="B75" s="14" t="s">
        <v>28</v>
      </c>
      <c r="C75" s="27">
        <v>21</v>
      </c>
      <c r="D75" s="28">
        <v>1000</v>
      </c>
      <c r="E75" s="29">
        <v>0.44545</v>
      </c>
      <c r="F75" s="28">
        <v>21.211904761904762</v>
      </c>
      <c r="G75" s="28">
        <v>0</v>
      </c>
      <c r="H75" s="28">
        <v>445.45</v>
      </c>
      <c r="I75" s="28">
        <v>0</v>
      </c>
      <c r="J75" s="30">
        <v>0</v>
      </c>
      <c r="K75" s="31">
        <v>0</v>
      </c>
      <c r="L75" s="31">
        <v>0</v>
      </c>
      <c r="M75" s="28">
        <v>445.45</v>
      </c>
    </row>
    <row r="76" spans="1:13" s="99" customFormat="1" ht="12.75" customHeight="1">
      <c r="A76" s="32">
        <f t="shared" si="1"/>
        <v>72</v>
      </c>
      <c r="B76" s="15" t="s">
        <v>74</v>
      </c>
      <c r="C76" s="22">
        <v>15</v>
      </c>
      <c r="D76" s="23">
        <v>0</v>
      </c>
      <c r="E76" s="24">
        <v>0</v>
      </c>
      <c r="F76" s="23">
        <v>20.241333333333333</v>
      </c>
      <c r="G76" s="23">
        <v>0</v>
      </c>
      <c r="H76" s="23">
        <v>303.62</v>
      </c>
      <c r="I76" s="23">
        <v>0</v>
      </c>
      <c r="J76" s="25">
        <v>0</v>
      </c>
      <c r="K76" s="26">
        <v>0</v>
      </c>
      <c r="L76" s="26">
        <v>0</v>
      </c>
      <c r="M76" s="23">
        <v>303.62</v>
      </c>
    </row>
    <row r="77" spans="1:13" s="99" customFormat="1" ht="12.75" customHeight="1">
      <c r="A77" s="33">
        <f t="shared" si="1"/>
        <v>73</v>
      </c>
      <c r="B77" s="14" t="s">
        <v>16</v>
      </c>
      <c r="C77" s="27">
        <v>30</v>
      </c>
      <c r="D77" s="28">
        <v>4000</v>
      </c>
      <c r="E77" s="29">
        <v>0.075</v>
      </c>
      <c r="F77" s="28">
        <v>10</v>
      </c>
      <c r="G77" s="28">
        <v>300</v>
      </c>
      <c r="H77" s="28">
        <v>300</v>
      </c>
      <c r="I77" s="28">
        <v>0</v>
      </c>
      <c r="J77" s="30">
        <v>830.36</v>
      </c>
      <c r="K77" s="31">
        <v>0</v>
      </c>
      <c r="L77" s="31">
        <v>0</v>
      </c>
      <c r="M77" s="28">
        <v>1130.3600000000001</v>
      </c>
    </row>
    <row r="78" spans="1:13" s="99" customFormat="1" ht="12.75" customHeight="1">
      <c r="A78" s="32">
        <f t="shared" si="1"/>
        <v>74</v>
      </c>
      <c r="B78" s="15" t="s">
        <v>81</v>
      </c>
      <c r="C78" s="22">
        <v>22</v>
      </c>
      <c r="D78" s="23">
        <v>2200</v>
      </c>
      <c r="E78" s="24">
        <v>0.06493636363636364</v>
      </c>
      <c r="F78" s="23">
        <v>6.493636363636364</v>
      </c>
      <c r="G78" s="23">
        <v>142.86</v>
      </c>
      <c r="H78" s="23">
        <v>142.86</v>
      </c>
      <c r="I78" s="23">
        <v>0</v>
      </c>
      <c r="J78" s="25">
        <v>0</v>
      </c>
      <c r="K78" s="26">
        <v>0</v>
      </c>
      <c r="L78" s="26">
        <v>0</v>
      </c>
      <c r="M78" s="23">
        <v>142.86</v>
      </c>
    </row>
    <row r="79" spans="1:13" s="99" customFormat="1" ht="12.75" customHeight="1">
      <c r="A79" s="33">
        <f t="shared" si="1"/>
        <v>75</v>
      </c>
      <c r="B79" s="14" t="s">
        <v>13</v>
      </c>
      <c r="C79" s="27">
        <v>5</v>
      </c>
      <c r="D79" s="28">
        <v>0</v>
      </c>
      <c r="E79" s="29">
        <v>0</v>
      </c>
      <c r="F79" s="28">
        <v>0</v>
      </c>
      <c r="G79" s="28">
        <v>0</v>
      </c>
      <c r="H79" s="28">
        <v>0</v>
      </c>
      <c r="I79" s="28">
        <v>0</v>
      </c>
      <c r="J79" s="30">
        <v>0</v>
      </c>
      <c r="K79" s="31">
        <v>0</v>
      </c>
      <c r="L79" s="31">
        <v>0</v>
      </c>
      <c r="M79" s="28">
        <v>0</v>
      </c>
    </row>
    <row r="80" spans="1:13" s="99" customFormat="1" ht="12.75" customHeight="1">
      <c r="A80" s="32">
        <f t="shared" si="1"/>
        <v>76</v>
      </c>
      <c r="B80" s="15" t="s">
        <v>21</v>
      </c>
      <c r="C80" s="22">
        <v>15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99" customFormat="1" ht="12.75" customHeight="1">
      <c r="A81" s="33">
        <f t="shared" si="1"/>
        <v>77</v>
      </c>
      <c r="B81" s="14" t="s">
        <v>25</v>
      </c>
      <c r="C81" s="27">
        <v>36</v>
      </c>
      <c r="D81" s="28">
        <v>0</v>
      </c>
      <c r="E81" s="29">
        <v>0</v>
      </c>
      <c r="F81" s="28">
        <v>0</v>
      </c>
      <c r="G81" s="28">
        <v>0</v>
      </c>
      <c r="H81" s="28">
        <v>0</v>
      </c>
      <c r="I81" s="28">
        <v>0</v>
      </c>
      <c r="J81" s="30">
        <v>0</v>
      </c>
      <c r="K81" s="31">
        <v>5000</v>
      </c>
      <c r="L81" s="31">
        <v>5000</v>
      </c>
      <c r="M81" s="28">
        <v>5000</v>
      </c>
    </row>
    <row r="82" spans="1:13" s="99" customFormat="1" ht="12.75" customHeight="1">
      <c r="A82" s="32">
        <f t="shared" si="1"/>
        <v>78</v>
      </c>
      <c r="B82" s="15" t="s">
        <v>29</v>
      </c>
      <c r="C82" s="22">
        <v>20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99" customFormat="1" ht="12.75" customHeight="1">
      <c r="A83" s="33">
        <f t="shared" si="1"/>
        <v>79</v>
      </c>
      <c r="B83" s="14" t="s">
        <v>48</v>
      </c>
      <c r="C83" s="27">
        <v>22</v>
      </c>
      <c r="D83" s="28">
        <v>2000</v>
      </c>
      <c r="E83" s="29">
        <v>0</v>
      </c>
      <c r="F83" s="28">
        <v>0</v>
      </c>
      <c r="G83" s="28">
        <v>0</v>
      </c>
      <c r="H83" s="28">
        <v>0</v>
      </c>
      <c r="I83" s="28">
        <v>0</v>
      </c>
      <c r="J83" s="30">
        <v>0</v>
      </c>
      <c r="K83" s="31">
        <v>0</v>
      </c>
      <c r="L83" s="31">
        <v>0</v>
      </c>
      <c r="M83" s="28">
        <v>0</v>
      </c>
    </row>
    <row r="84" spans="1:13" s="99" customFormat="1" ht="12.75" customHeight="1">
      <c r="A84" s="32">
        <f t="shared" si="1"/>
        <v>80</v>
      </c>
      <c r="B84" s="15" t="s">
        <v>50</v>
      </c>
      <c r="C84" s="22">
        <v>14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99" customFormat="1" ht="12.75" customHeight="1">
      <c r="A85" s="33">
        <f t="shared" si="1"/>
        <v>81</v>
      </c>
      <c r="B85" s="14" t="s">
        <v>51</v>
      </c>
      <c r="C85" s="27">
        <v>23</v>
      </c>
      <c r="D85" s="28">
        <v>18.18</v>
      </c>
      <c r="E85" s="29">
        <v>0</v>
      </c>
      <c r="F85" s="28">
        <v>0</v>
      </c>
      <c r="G85" s="28">
        <v>0</v>
      </c>
      <c r="H85" s="28">
        <v>0</v>
      </c>
      <c r="I85" s="28">
        <v>0</v>
      </c>
      <c r="J85" s="30">
        <v>0</v>
      </c>
      <c r="K85" s="31">
        <v>0</v>
      </c>
      <c r="L85" s="31">
        <v>0</v>
      </c>
      <c r="M85" s="28">
        <v>0</v>
      </c>
    </row>
    <row r="86" spans="1:13" s="99" customFormat="1" ht="12.75" customHeight="1">
      <c r="A86" s="32">
        <f t="shared" si="1"/>
        <v>82</v>
      </c>
      <c r="B86" s="15" t="s">
        <v>61</v>
      </c>
      <c r="C86" s="22">
        <v>7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0</v>
      </c>
      <c r="K86" s="26">
        <v>0</v>
      </c>
      <c r="L86" s="26">
        <v>0</v>
      </c>
      <c r="M86" s="23">
        <v>0</v>
      </c>
    </row>
    <row r="87" spans="1:13" s="99" customFormat="1" ht="12.75" customHeight="1">
      <c r="A87" s="33">
        <f t="shared" si="1"/>
        <v>83</v>
      </c>
      <c r="B87" s="14" t="s">
        <v>75</v>
      </c>
      <c r="C87" s="27">
        <v>20</v>
      </c>
      <c r="D87" s="28">
        <v>2000</v>
      </c>
      <c r="E87" s="29">
        <v>0</v>
      </c>
      <c r="F87" s="28">
        <v>0</v>
      </c>
      <c r="G87" s="28">
        <v>0</v>
      </c>
      <c r="H87" s="28">
        <v>0</v>
      </c>
      <c r="I87" s="28">
        <v>0</v>
      </c>
      <c r="J87" s="30">
        <v>267.8</v>
      </c>
      <c r="K87" s="31">
        <v>0</v>
      </c>
      <c r="L87" s="31">
        <v>0</v>
      </c>
      <c r="M87" s="28">
        <v>267.8</v>
      </c>
    </row>
    <row r="88" spans="1:13" s="92" customFormat="1" ht="15" customHeight="1">
      <c r="A88" s="86" t="s">
        <v>113</v>
      </c>
      <c r="B88" s="86"/>
      <c r="C88" s="17">
        <v>2795</v>
      </c>
      <c r="D88" s="18">
        <v>202925.90999999997</v>
      </c>
      <c r="E88" s="19">
        <v>1.331603884393077</v>
      </c>
      <c r="F88" s="20">
        <v>96.67868694096599</v>
      </c>
      <c r="G88" s="20">
        <v>48420.290000000015</v>
      </c>
      <c r="H88" s="20">
        <v>270216.92999999993</v>
      </c>
      <c r="I88" s="20">
        <v>4563.3</v>
      </c>
      <c r="J88" s="20">
        <v>47802.3</v>
      </c>
      <c r="K88" s="20">
        <v>6000</v>
      </c>
      <c r="L88" s="20">
        <v>65289.3</v>
      </c>
      <c r="M88" s="20">
        <v>383308.53</v>
      </c>
    </row>
    <row r="89" spans="1:13" s="92" customFormat="1" ht="12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s="92" customFormat="1" ht="23.25" customHeight="1">
      <c r="A90" s="78" t="s">
        <v>114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s="92" customFormat="1" ht="7.5" customHeight="1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s="92" customFormat="1" ht="14.25" customHeight="1">
      <c r="A92" s="93"/>
      <c r="B92" s="83" t="s">
        <v>115</v>
      </c>
      <c r="C92" s="83"/>
      <c r="D92" s="83"/>
      <c r="E92" s="83"/>
      <c r="F92" s="83" t="s">
        <v>116</v>
      </c>
      <c r="G92" s="83"/>
      <c r="H92" s="83"/>
      <c r="I92" s="83"/>
      <c r="J92" s="83" t="s">
        <v>117</v>
      </c>
      <c r="K92" s="83"/>
      <c r="L92" s="83"/>
      <c r="M92" s="83"/>
    </row>
    <row r="93" spans="1:13" s="92" customFormat="1" ht="107.25" customHeight="1">
      <c r="A93" s="93"/>
      <c r="B93" s="84" t="s">
        <v>118</v>
      </c>
      <c r="C93" s="84"/>
      <c r="D93" s="84"/>
      <c r="E93" s="84"/>
      <c r="F93" s="84" t="s">
        <v>119</v>
      </c>
      <c r="G93" s="84"/>
      <c r="H93" s="84"/>
      <c r="I93" s="84"/>
      <c r="J93" s="84" t="s">
        <v>120</v>
      </c>
      <c r="K93" s="84"/>
      <c r="L93" s="84"/>
      <c r="M93" s="84"/>
    </row>
    <row r="94" spans="1:13" s="92" customFormat="1" ht="23.25" customHeight="1">
      <c r="A94" s="75" t="s">
        <v>121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s="92" customFormat="1" ht="6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3" s="92" customFormat="1" ht="15.75" customHeight="1">
      <c r="A96" s="82" t="s">
        <v>122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 s="92" customFormat="1" ht="18" customHeight="1">
      <c r="A97" s="93"/>
      <c r="B97" s="98"/>
      <c r="C97" s="77" t="s">
        <v>123</v>
      </c>
      <c r="D97" s="77"/>
      <c r="E97" s="78" t="s">
        <v>124</v>
      </c>
      <c r="F97" s="78"/>
      <c r="G97" s="78"/>
      <c r="H97" s="78"/>
      <c r="I97" s="78"/>
      <c r="J97" s="80">
        <v>279500</v>
      </c>
      <c r="K97" s="80"/>
      <c r="L97" s="80"/>
      <c r="M97" s="93"/>
    </row>
    <row r="98" spans="1:13" s="92" customFormat="1" ht="18" customHeight="1">
      <c r="A98" s="93"/>
      <c r="B98" s="93"/>
      <c r="C98" s="77" t="s">
        <v>123</v>
      </c>
      <c r="D98" s="77"/>
      <c r="E98" s="78" t="s">
        <v>125</v>
      </c>
      <c r="F98" s="78"/>
      <c r="G98" s="78"/>
      <c r="H98" s="78"/>
      <c r="I98" s="78"/>
      <c r="J98" s="80">
        <v>202925.91</v>
      </c>
      <c r="K98" s="80"/>
      <c r="L98" s="80"/>
      <c r="M98" s="93"/>
    </row>
    <row r="99" spans="1:13" s="92" customFormat="1" ht="18" customHeight="1">
      <c r="A99" s="93"/>
      <c r="B99" s="93"/>
      <c r="C99" s="77" t="s">
        <v>123</v>
      </c>
      <c r="D99" s="77"/>
      <c r="E99" s="78" t="s">
        <v>126</v>
      </c>
      <c r="F99" s="78"/>
      <c r="G99" s="78"/>
      <c r="H99" s="78"/>
      <c r="I99" s="78"/>
      <c r="J99" s="81">
        <v>270216.92999999993</v>
      </c>
      <c r="K99" s="81"/>
      <c r="L99" s="81"/>
      <c r="M99" s="93"/>
    </row>
    <row r="100" spans="1:13" s="92" customFormat="1" ht="23.25" customHeight="1">
      <c r="A100" s="93"/>
      <c r="B100" s="93"/>
      <c r="C100" s="76" t="s">
        <v>127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s="92" customFormat="1" ht="18" customHeight="1">
      <c r="A101" s="93"/>
      <c r="B101" s="93"/>
      <c r="C101" s="77" t="s">
        <v>123</v>
      </c>
      <c r="D101" s="77"/>
      <c r="E101" s="78" t="s">
        <v>128</v>
      </c>
      <c r="F101" s="78"/>
      <c r="G101" s="78"/>
      <c r="H101" s="78"/>
      <c r="I101" s="78"/>
      <c r="J101" s="79" t="s">
        <v>129</v>
      </c>
      <c r="K101" s="79"/>
      <c r="L101" s="79"/>
      <c r="M101" s="93"/>
    </row>
    <row r="102" spans="1:13" s="92" customFormat="1" ht="18" customHeight="1">
      <c r="A102" s="93"/>
      <c r="B102" s="93"/>
      <c r="C102" s="77" t="s">
        <v>123</v>
      </c>
      <c r="D102" s="77"/>
      <c r="E102" s="78" t="s">
        <v>130</v>
      </c>
      <c r="F102" s="78"/>
      <c r="G102" s="78"/>
      <c r="H102" s="78"/>
      <c r="I102" s="78"/>
      <c r="J102" s="79" t="s">
        <v>131</v>
      </c>
      <c r="K102" s="79"/>
      <c r="L102" s="79"/>
      <c r="M102" s="93"/>
    </row>
    <row r="103" spans="1:13" s="92" customFormat="1" ht="3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s="92" customFormat="1" ht="13.5" customHeight="1">
      <c r="A104" s="75" t="s">
        <v>132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</sheetData>
  <sheetProtection/>
  <mergeCells count="42">
    <mergeCell ref="A3:M3"/>
    <mergeCell ref="A88:B88"/>
    <mergeCell ref="A1:A2"/>
    <mergeCell ref="B1:B2"/>
    <mergeCell ref="C1:C2"/>
    <mergeCell ref="D1:D2"/>
    <mergeCell ref="E1:E2"/>
    <mergeCell ref="F1:F2"/>
    <mergeCell ref="K1:L1"/>
    <mergeCell ref="M1:M2"/>
    <mergeCell ref="B93:E93"/>
    <mergeCell ref="F93:I93"/>
    <mergeCell ref="J93:M93"/>
    <mergeCell ref="G1:H1"/>
    <mergeCell ref="I1:J1"/>
    <mergeCell ref="F92:I92"/>
    <mergeCell ref="A94:M94"/>
    <mergeCell ref="A89:M89"/>
    <mergeCell ref="A90:M90"/>
    <mergeCell ref="B91:M91"/>
    <mergeCell ref="B92:E92"/>
    <mergeCell ref="A95:M95"/>
    <mergeCell ref="J92:M92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92" customFormat="1" ht="15" customHeight="1">
      <c r="A1" s="89" t="s">
        <v>100</v>
      </c>
      <c r="B1" s="90" t="s">
        <v>101</v>
      </c>
      <c r="C1" s="91" t="s">
        <v>102</v>
      </c>
      <c r="D1" s="89" t="s">
        <v>103</v>
      </c>
      <c r="E1" s="91" t="s">
        <v>104</v>
      </c>
      <c r="F1" s="89" t="s">
        <v>105</v>
      </c>
      <c r="G1" s="85" t="s">
        <v>106</v>
      </c>
      <c r="H1" s="85"/>
      <c r="I1" s="85" t="s">
        <v>107</v>
      </c>
      <c r="J1" s="85"/>
      <c r="K1" s="85" t="s">
        <v>108</v>
      </c>
      <c r="L1" s="85"/>
      <c r="M1" s="87" t="s">
        <v>109</v>
      </c>
    </row>
    <row r="2" spans="1:13" s="92" customFormat="1" ht="20.25" customHeight="1">
      <c r="A2" s="89"/>
      <c r="B2" s="90"/>
      <c r="C2" s="91"/>
      <c r="D2" s="89"/>
      <c r="E2" s="91"/>
      <c r="F2" s="89"/>
      <c r="G2" s="16" t="s">
        <v>110</v>
      </c>
      <c r="H2" s="16" t="s">
        <v>111</v>
      </c>
      <c r="I2" s="16" t="s">
        <v>110</v>
      </c>
      <c r="J2" s="16" t="s">
        <v>111</v>
      </c>
      <c r="K2" s="16" t="s">
        <v>110</v>
      </c>
      <c r="L2" s="16" t="s">
        <v>111</v>
      </c>
      <c r="M2" s="87"/>
    </row>
    <row r="3" spans="1:13" s="92" customFormat="1" ht="18" customHeight="1">
      <c r="A3" s="88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99" customFormat="1" ht="12.75" customHeight="1">
      <c r="A4" s="32">
        <v>2790</v>
      </c>
      <c r="B4" s="15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0</v>
      </c>
      <c r="K4" s="26">
        <v>0</v>
      </c>
      <c r="L4" s="26">
        <v>0</v>
      </c>
      <c r="M4" s="23">
        <v>0</v>
      </c>
    </row>
    <row r="5" spans="1:13" s="99" customFormat="1" ht="12.75" customHeight="1">
      <c r="A5" s="33">
        <v>1</v>
      </c>
      <c r="B5" s="14" t="s">
        <v>65</v>
      </c>
      <c r="C5" s="27">
        <v>22</v>
      </c>
      <c r="D5" s="28">
        <v>0</v>
      </c>
      <c r="E5" s="29">
        <v>0</v>
      </c>
      <c r="F5" s="28">
        <v>358.7663636363636</v>
      </c>
      <c r="G5" s="28">
        <v>142.86</v>
      </c>
      <c r="H5" s="28">
        <v>7892.86</v>
      </c>
      <c r="I5" s="28">
        <v>0</v>
      </c>
      <c r="J5" s="30">
        <v>750</v>
      </c>
      <c r="K5" s="31">
        <v>0</v>
      </c>
      <c r="L5" s="31">
        <v>0</v>
      </c>
      <c r="M5" s="28">
        <v>8642.86</v>
      </c>
    </row>
    <row r="6" spans="1:13" s="99" customFormat="1" ht="12.75" customHeight="1">
      <c r="A6" s="32">
        <f aca="true" t="shared" si="0" ref="A6:A69">A5+1</f>
        <v>2</v>
      </c>
      <c r="B6" s="15" t="s">
        <v>52</v>
      </c>
      <c r="C6" s="22">
        <v>23</v>
      </c>
      <c r="D6" s="23">
        <v>0</v>
      </c>
      <c r="E6" s="24">
        <v>0</v>
      </c>
      <c r="F6" s="23">
        <v>354.0373913043478</v>
      </c>
      <c r="G6" s="23">
        <v>1142.86</v>
      </c>
      <c r="H6" s="23">
        <v>8142.86</v>
      </c>
      <c r="I6" s="23">
        <v>1000</v>
      </c>
      <c r="J6" s="25">
        <v>1000</v>
      </c>
      <c r="K6" s="26">
        <v>0</v>
      </c>
      <c r="L6" s="26">
        <v>0</v>
      </c>
      <c r="M6" s="23">
        <v>9142.86</v>
      </c>
    </row>
    <row r="7" spans="1:13" s="99" customFormat="1" ht="12.75" customHeight="1">
      <c r="A7" s="33">
        <f t="shared" si="0"/>
        <v>3</v>
      </c>
      <c r="B7" s="14" t="s">
        <v>33</v>
      </c>
      <c r="C7" s="27">
        <v>41</v>
      </c>
      <c r="D7" s="28">
        <v>6150</v>
      </c>
      <c r="E7" s="29">
        <v>1.7073170731707317</v>
      </c>
      <c r="F7" s="28">
        <v>256.0975609756098</v>
      </c>
      <c r="G7" s="28">
        <v>1500</v>
      </c>
      <c r="H7" s="28">
        <v>10500</v>
      </c>
      <c r="I7" s="28">
        <v>0</v>
      </c>
      <c r="J7" s="30">
        <v>0</v>
      </c>
      <c r="K7" s="31">
        <v>0</v>
      </c>
      <c r="L7" s="31">
        <v>0</v>
      </c>
      <c r="M7" s="28">
        <v>10500</v>
      </c>
    </row>
    <row r="8" spans="1:13" s="99" customFormat="1" ht="12.75" customHeight="1">
      <c r="A8" s="32">
        <f t="shared" si="0"/>
        <v>4</v>
      </c>
      <c r="B8" s="15" t="s">
        <v>53</v>
      </c>
      <c r="C8" s="22">
        <v>49</v>
      </c>
      <c r="D8" s="23">
        <v>0</v>
      </c>
      <c r="E8" s="24">
        <v>0</v>
      </c>
      <c r="F8" s="23">
        <v>247.8134693877551</v>
      </c>
      <c r="G8" s="23">
        <v>142.86</v>
      </c>
      <c r="H8" s="23">
        <v>12142.86</v>
      </c>
      <c r="I8" s="23">
        <v>0</v>
      </c>
      <c r="J8" s="25">
        <v>2506.43</v>
      </c>
      <c r="K8" s="26">
        <v>0</v>
      </c>
      <c r="L8" s="26">
        <v>1000</v>
      </c>
      <c r="M8" s="23">
        <v>15649.29</v>
      </c>
    </row>
    <row r="9" spans="1:13" s="99" customFormat="1" ht="12.75" customHeight="1">
      <c r="A9" s="33">
        <f t="shared" si="0"/>
        <v>5</v>
      </c>
      <c r="B9" s="14" t="s">
        <v>17</v>
      </c>
      <c r="C9" s="27">
        <v>29</v>
      </c>
      <c r="D9" s="28">
        <v>6000</v>
      </c>
      <c r="E9" s="29">
        <v>1.0483333333333333</v>
      </c>
      <c r="F9" s="28">
        <v>216.89655172413794</v>
      </c>
      <c r="G9" s="28">
        <v>0</v>
      </c>
      <c r="H9" s="28">
        <v>6290</v>
      </c>
      <c r="I9" s="28">
        <v>0</v>
      </c>
      <c r="J9" s="30">
        <v>0</v>
      </c>
      <c r="K9" s="31">
        <v>0</v>
      </c>
      <c r="L9" s="31">
        <v>1000</v>
      </c>
      <c r="M9" s="28">
        <v>7290</v>
      </c>
    </row>
    <row r="10" spans="1:13" s="99" customFormat="1" ht="12.75" customHeight="1">
      <c r="A10" s="32">
        <f t="shared" si="0"/>
        <v>6</v>
      </c>
      <c r="B10" s="15" t="s">
        <v>3</v>
      </c>
      <c r="C10" s="22">
        <v>85</v>
      </c>
      <c r="D10" s="23">
        <v>13500</v>
      </c>
      <c r="E10" s="24">
        <v>1.2546533333333334</v>
      </c>
      <c r="F10" s="23">
        <v>199.2684705882353</v>
      </c>
      <c r="G10" s="23">
        <v>0</v>
      </c>
      <c r="H10" s="23">
        <v>16937.82</v>
      </c>
      <c r="I10" s="23">
        <v>0</v>
      </c>
      <c r="J10" s="25">
        <v>6780.04</v>
      </c>
      <c r="K10" s="26">
        <v>0</v>
      </c>
      <c r="L10" s="26">
        <v>1289.29</v>
      </c>
      <c r="M10" s="23">
        <v>25007.15</v>
      </c>
    </row>
    <row r="11" spans="1:13" s="99" customFormat="1" ht="12.75" customHeight="1">
      <c r="A11" s="33">
        <f t="shared" si="0"/>
        <v>7</v>
      </c>
      <c r="B11" s="14" t="s">
        <v>19</v>
      </c>
      <c r="C11" s="27">
        <v>41</v>
      </c>
      <c r="D11" s="28">
        <v>6150</v>
      </c>
      <c r="E11" s="29">
        <v>1.2600455284552845</v>
      </c>
      <c r="F11" s="28">
        <v>189.00682926829268</v>
      </c>
      <c r="G11" s="28">
        <v>1000</v>
      </c>
      <c r="H11" s="28">
        <v>7749.28</v>
      </c>
      <c r="I11" s="28">
        <v>1000</v>
      </c>
      <c r="J11" s="30">
        <v>1000</v>
      </c>
      <c r="K11" s="31">
        <v>0</v>
      </c>
      <c r="L11" s="31">
        <v>0</v>
      </c>
      <c r="M11" s="28">
        <v>8749.279999999999</v>
      </c>
    </row>
    <row r="12" spans="1:13" s="99" customFormat="1" ht="12.75" customHeight="1">
      <c r="A12" s="32">
        <f t="shared" si="0"/>
        <v>8</v>
      </c>
      <c r="B12" s="15" t="s">
        <v>83</v>
      </c>
      <c r="C12" s="22">
        <v>26</v>
      </c>
      <c r="D12" s="23">
        <v>0</v>
      </c>
      <c r="E12" s="24">
        <v>0</v>
      </c>
      <c r="F12" s="23">
        <v>186.26384615384615</v>
      </c>
      <c r="G12" s="23">
        <v>142.86</v>
      </c>
      <c r="H12" s="23">
        <v>4842.86</v>
      </c>
      <c r="I12" s="23">
        <v>0</v>
      </c>
      <c r="J12" s="25">
        <v>0</v>
      </c>
      <c r="K12" s="26">
        <v>0</v>
      </c>
      <c r="L12" s="26">
        <v>0</v>
      </c>
      <c r="M12" s="23">
        <v>4842.86</v>
      </c>
    </row>
    <row r="13" spans="1:13" s="99" customFormat="1" ht="12.75" customHeight="1">
      <c r="A13" s="33">
        <f t="shared" si="0"/>
        <v>9</v>
      </c>
      <c r="B13" s="14" t="s">
        <v>26</v>
      </c>
      <c r="C13" s="27">
        <v>32</v>
      </c>
      <c r="D13" s="28">
        <v>4950</v>
      </c>
      <c r="E13" s="29">
        <v>1.1414141414141414</v>
      </c>
      <c r="F13" s="28">
        <v>176.5625</v>
      </c>
      <c r="G13" s="28">
        <v>0</v>
      </c>
      <c r="H13" s="28">
        <v>5650</v>
      </c>
      <c r="I13" s="28">
        <v>0</v>
      </c>
      <c r="J13" s="30">
        <v>1020</v>
      </c>
      <c r="K13" s="31">
        <v>0</v>
      </c>
      <c r="L13" s="31">
        <v>1000</v>
      </c>
      <c r="M13" s="28">
        <v>7670</v>
      </c>
    </row>
    <row r="14" spans="1:13" s="99" customFormat="1" ht="12.75" customHeight="1">
      <c r="A14" s="32">
        <f t="shared" si="0"/>
        <v>10</v>
      </c>
      <c r="B14" s="15" t="s">
        <v>8</v>
      </c>
      <c r="C14" s="22">
        <v>24</v>
      </c>
      <c r="D14" s="23">
        <v>0</v>
      </c>
      <c r="E14" s="24">
        <v>0</v>
      </c>
      <c r="F14" s="23">
        <v>166.66666666666666</v>
      </c>
      <c r="G14" s="23">
        <v>0</v>
      </c>
      <c r="H14" s="23">
        <v>4000</v>
      </c>
      <c r="I14" s="23">
        <v>0</v>
      </c>
      <c r="J14" s="25">
        <v>0</v>
      </c>
      <c r="K14" s="26">
        <v>0</v>
      </c>
      <c r="L14" s="26">
        <v>0</v>
      </c>
      <c r="M14" s="23">
        <v>4000</v>
      </c>
    </row>
    <row r="15" spans="1:13" s="99" customFormat="1" ht="12.75" customHeight="1">
      <c r="A15" s="33">
        <f t="shared" si="0"/>
        <v>11</v>
      </c>
      <c r="B15" s="14" t="s">
        <v>20</v>
      </c>
      <c r="C15" s="27">
        <v>18</v>
      </c>
      <c r="D15" s="28">
        <v>2000</v>
      </c>
      <c r="E15" s="29">
        <v>1.5</v>
      </c>
      <c r="F15" s="28">
        <v>166.66666666666666</v>
      </c>
      <c r="G15" s="28">
        <v>300</v>
      </c>
      <c r="H15" s="28">
        <v>3000</v>
      </c>
      <c r="I15" s="28">
        <v>100</v>
      </c>
      <c r="J15" s="30">
        <v>650</v>
      </c>
      <c r="K15" s="31">
        <v>0</v>
      </c>
      <c r="L15" s="31">
        <v>1000</v>
      </c>
      <c r="M15" s="28">
        <v>4650</v>
      </c>
    </row>
    <row r="16" spans="1:13" s="99" customFormat="1" ht="12.75" customHeight="1">
      <c r="A16" s="32">
        <f t="shared" si="0"/>
        <v>12</v>
      </c>
      <c r="B16" s="15" t="s">
        <v>44</v>
      </c>
      <c r="C16" s="22">
        <v>47</v>
      </c>
      <c r="D16" s="23">
        <v>150</v>
      </c>
      <c r="E16" s="24">
        <v>51.14353333333333</v>
      </c>
      <c r="F16" s="23">
        <v>163.22404255319148</v>
      </c>
      <c r="G16" s="23">
        <v>1000</v>
      </c>
      <c r="H16" s="23">
        <v>7671.53</v>
      </c>
      <c r="I16" s="23">
        <v>0</v>
      </c>
      <c r="J16" s="25">
        <v>0</v>
      </c>
      <c r="K16" s="26">
        <v>0</v>
      </c>
      <c r="L16" s="26">
        <v>0</v>
      </c>
      <c r="M16" s="23">
        <v>7671.53</v>
      </c>
    </row>
    <row r="17" spans="1:13" s="99" customFormat="1" ht="12.75" customHeight="1">
      <c r="A17" s="33">
        <f t="shared" si="0"/>
        <v>13</v>
      </c>
      <c r="B17" s="14" t="s">
        <v>39</v>
      </c>
      <c r="C17" s="27">
        <v>28</v>
      </c>
      <c r="D17" s="28">
        <v>3500</v>
      </c>
      <c r="E17" s="29">
        <v>1.2311285714285713</v>
      </c>
      <c r="F17" s="28">
        <v>153.89107142857142</v>
      </c>
      <c r="G17" s="28">
        <v>1423.22</v>
      </c>
      <c r="H17" s="28">
        <v>4308.95</v>
      </c>
      <c r="I17" s="28">
        <v>0</v>
      </c>
      <c r="J17" s="30">
        <v>0</v>
      </c>
      <c r="K17" s="31">
        <v>0</v>
      </c>
      <c r="L17" s="31">
        <v>0</v>
      </c>
      <c r="M17" s="28">
        <v>4308.95</v>
      </c>
    </row>
    <row r="18" spans="1:13" s="99" customFormat="1" ht="12.75" customHeight="1">
      <c r="A18" s="32">
        <f t="shared" si="0"/>
        <v>14</v>
      </c>
      <c r="B18" s="15" t="s">
        <v>43</v>
      </c>
      <c r="C18" s="22">
        <v>42</v>
      </c>
      <c r="D18" s="23">
        <v>4200</v>
      </c>
      <c r="E18" s="24">
        <v>1.5357142857142858</v>
      </c>
      <c r="F18" s="23">
        <v>153.57142857142858</v>
      </c>
      <c r="G18" s="23">
        <v>2000</v>
      </c>
      <c r="H18" s="23">
        <v>6450</v>
      </c>
      <c r="I18" s="23">
        <v>60</v>
      </c>
      <c r="J18" s="25">
        <v>640</v>
      </c>
      <c r="K18" s="26">
        <v>0</v>
      </c>
      <c r="L18" s="26">
        <v>0</v>
      </c>
      <c r="M18" s="23">
        <v>7090</v>
      </c>
    </row>
    <row r="19" spans="1:13" s="99" customFormat="1" ht="12.75" customHeight="1">
      <c r="A19" s="33">
        <f t="shared" si="0"/>
        <v>15</v>
      </c>
      <c r="B19" s="14" t="s">
        <v>78</v>
      </c>
      <c r="C19" s="27">
        <v>15</v>
      </c>
      <c r="D19" s="28">
        <v>0</v>
      </c>
      <c r="E19" s="29">
        <v>0</v>
      </c>
      <c r="F19" s="28">
        <v>150</v>
      </c>
      <c r="G19" s="28">
        <v>0</v>
      </c>
      <c r="H19" s="28">
        <v>2250</v>
      </c>
      <c r="I19" s="28">
        <v>0</v>
      </c>
      <c r="J19" s="30">
        <v>0</v>
      </c>
      <c r="K19" s="31">
        <v>0</v>
      </c>
      <c r="L19" s="31">
        <v>0</v>
      </c>
      <c r="M19" s="28">
        <v>2250</v>
      </c>
    </row>
    <row r="20" spans="1:13" s="99" customFormat="1" ht="12.75" customHeight="1">
      <c r="A20" s="32">
        <f t="shared" si="0"/>
        <v>16</v>
      </c>
      <c r="B20" s="15" t="s">
        <v>4</v>
      </c>
      <c r="C20" s="22">
        <v>31</v>
      </c>
      <c r="D20" s="23">
        <v>0</v>
      </c>
      <c r="E20" s="24">
        <v>0</v>
      </c>
      <c r="F20" s="23">
        <v>148.93322580645162</v>
      </c>
      <c r="G20" s="23">
        <v>1116</v>
      </c>
      <c r="H20" s="23">
        <v>4616.93</v>
      </c>
      <c r="I20" s="23">
        <v>0</v>
      </c>
      <c r="J20" s="25">
        <v>0</v>
      </c>
      <c r="K20" s="26">
        <v>0</v>
      </c>
      <c r="L20" s="26">
        <v>0</v>
      </c>
      <c r="M20" s="23">
        <v>4616.93</v>
      </c>
    </row>
    <row r="21" spans="1:13" s="99" customFormat="1" ht="12.75" customHeight="1">
      <c r="A21" s="33">
        <f t="shared" si="0"/>
        <v>17</v>
      </c>
      <c r="B21" s="14" t="s">
        <v>68</v>
      </c>
      <c r="C21" s="27">
        <v>49</v>
      </c>
      <c r="D21" s="28">
        <v>5288.25</v>
      </c>
      <c r="E21" s="29">
        <v>1.3253930884508107</v>
      </c>
      <c r="F21" s="28">
        <v>143.04102040816326</v>
      </c>
      <c r="G21" s="28">
        <v>4598.27</v>
      </c>
      <c r="H21" s="28">
        <v>7009.01</v>
      </c>
      <c r="I21" s="28">
        <v>0</v>
      </c>
      <c r="J21" s="30">
        <v>0</v>
      </c>
      <c r="K21" s="31">
        <v>0</v>
      </c>
      <c r="L21" s="31">
        <v>1000</v>
      </c>
      <c r="M21" s="28">
        <v>8009.01</v>
      </c>
    </row>
    <row r="22" spans="1:13" s="99" customFormat="1" ht="12.75" customHeight="1">
      <c r="A22" s="32">
        <f t="shared" si="0"/>
        <v>18</v>
      </c>
      <c r="B22" s="15" t="s">
        <v>42</v>
      </c>
      <c r="C22" s="22">
        <v>58</v>
      </c>
      <c r="D22" s="23">
        <v>9000</v>
      </c>
      <c r="E22" s="24">
        <v>0.8967544444444444</v>
      </c>
      <c r="F22" s="23">
        <v>139.15155172413793</v>
      </c>
      <c r="G22" s="23">
        <v>0</v>
      </c>
      <c r="H22" s="23">
        <v>8070.79</v>
      </c>
      <c r="I22" s="23">
        <v>0</v>
      </c>
      <c r="J22" s="25">
        <v>810</v>
      </c>
      <c r="K22" s="26">
        <v>0</v>
      </c>
      <c r="L22" s="26">
        <v>0</v>
      </c>
      <c r="M22" s="23">
        <v>8880.79</v>
      </c>
    </row>
    <row r="23" spans="1:13" s="99" customFormat="1" ht="12.75" customHeight="1">
      <c r="A23" s="33">
        <f t="shared" si="0"/>
        <v>19</v>
      </c>
      <c r="B23" s="14" t="s">
        <v>76</v>
      </c>
      <c r="C23" s="27">
        <v>28</v>
      </c>
      <c r="D23" s="28">
        <v>3000</v>
      </c>
      <c r="E23" s="29">
        <v>1.26462</v>
      </c>
      <c r="F23" s="28">
        <v>135.495</v>
      </c>
      <c r="G23" s="28">
        <v>0</v>
      </c>
      <c r="H23" s="28">
        <v>3793.86</v>
      </c>
      <c r="I23" s="28">
        <v>0</v>
      </c>
      <c r="J23" s="30">
        <v>357.14</v>
      </c>
      <c r="K23" s="31">
        <v>0</v>
      </c>
      <c r="L23" s="31">
        <v>0</v>
      </c>
      <c r="M23" s="28">
        <v>4151</v>
      </c>
    </row>
    <row r="24" spans="1:13" s="99" customFormat="1" ht="12.75" customHeight="1">
      <c r="A24" s="32">
        <f t="shared" si="0"/>
        <v>20</v>
      </c>
      <c r="B24" s="15" t="s">
        <v>27</v>
      </c>
      <c r="C24" s="22">
        <v>42</v>
      </c>
      <c r="D24" s="23">
        <v>138.88</v>
      </c>
      <c r="E24" s="24">
        <v>39.02426555299539</v>
      </c>
      <c r="F24" s="23">
        <v>129.0402380952381</v>
      </c>
      <c r="G24" s="23">
        <v>0</v>
      </c>
      <c r="H24" s="23">
        <v>5419.69</v>
      </c>
      <c r="I24" s="23">
        <v>0</v>
      </c>
      <c r="J24" s="25">
        <v>0</v>
      </c>
      <c r="K24" s="26">
        <v>0</v>
      </c>
      <c r="L24" s="26">
        <v>0</v>
      </c>
      <c r="M24" s="23">
        <v>5419.69</v>
      </c>
    </row>
    <row r="25" spans="1:13" s="99" customFormat="1" ht="12.75" customHeight="1">
      <c r="A25" s="33">
        <f t="shared" si="0"/>
        <v>21</v>
      </c>
      <c r="B25" s="14" t="s">
        <v>47</v>
      </c>
      <c r="C25" s="27">
        <v>62</v>
      </c>
      <c r="D25" s="28">
        <v>6000</v>
      </c>
      <c r="E25" s="29">
        <v>1.3333333333333333</v>
      </c>
      <c r="F25" s="28">
        <v>129.03225806451613</v>
      </c>
      <c r="G25" s="28">
        <v>1000</v>
      </c>
      <c r="H25" s="28">
        <v>8000</v>
      </c>
      <c r="I25" s="28">
        <v>0</v>
      </c>
      <c r="J25" s="30">
        <v>2575</v>
      </c>
      <c r="K25" s="31">
        <v>0</v>
      </c>
      <c r="L25" s="31">
        <v>0</v>
      </c>
      <c r="M25" s="28">
        <v>10575</v>
      </c>
    </row>
    <row r="26" spans="1:13" s="99" customFormat="1" ht="12.75" customHeight="1">
      <c r="A26" s="32">
        <f t="shared" si="0"/>
        <v>22</v>
      </c>
      <c r="B26" s="15" t="s">
        <v>67</v>
      </c>
      <c r="C26" s="22">
        <v>24</v>
      </c>
      <c r="D26" s="23">
        <v>2400</v>
      </c>
      <c r="E26" s="24">
        <v>1.227675</v>
      </c>
      <c r="F26" s="23">
        <v>122.7675</v>
      </c>
      <c r="G26" s="23">
        <v>44.64</v>
      </c>
      <c r="H26" s="23">
        <v>2946.42</v>
      </c>
      <c r="I26" s="23">
        <v>0</v>
      </c>
      <c r="J26" s="25">
        <v>0</v>
      </c>
      <c r="K26" s="26">
        <v>0</v>
      </c>
      <c r="L26" s="26">
        <v>0</v>
      </c>
      <c r="M26" s="23">
        <v>2946.42</v>
      </c>
    </row>
    <row r="27" spans="1:13" s="99" customFormat="1" ht="12.75" customHeight="1">
      <c r="A27" s="33">
        <f t="shared" si="0"/>
        <v>23</v>
      </c>
      <c r="B27" s="14" t="s">
        <v>24</v>
      </c>
      <c r="C27" s="27">
        <v>50</v>
      </c>
      <c r="D27" s="28">
        <v>7000</v>
      </c>
      <c r="E27" s="29">
        <v>0.7857142857142857</v>
      </c>
      <c r="F27" s="28">
        <v>110</v>
      </c>
      <c r="G27" s="28">
        <v>0</v>
      </c>
      <c r="H27" s="28">
        <v>5500</v>
      </c>
      <c r="I27" s="28">
        <v>0</v>
      </c>
      <c r="J27" s="30">
        <v>0</v>
      </c>
      <c r="K27" s="31">
        <v>0</v>
      </c>
      <c r="L27" s="31">
        <v>50000.01</v>
      </c>
      <c r="M27" s="28">
        <v>55500.01</v>
      </c>
    </row>
    <row r="28" spans="1:13" s="99" customFormat="1" ht="12.75" customHeight="1">
      <c r="A28" s="32">
        <f t="shared" si="0"/>
        <v>24</v>
      </c>
      <c r="B28" s="15" t="s">
        <v>82</v>
      </c>
      <c r="C28" s="22">
        <v>37</v>
      </c>
      <c r="D28" s="23">
        <v>4000</v>
      </c>
      <c r="E28" s="24">
        <v>1</v>
      </c>
      <c r="F28" s="23">
        <v>108.10810810810811</v>
      </c>
      <c r="G28" s="23">
        <v>0</v>
      </c>
      <c r="H28" s="23">
        <v>4000</v>
      </c>
      <c r="I28" s="23">
        <v>0</v>
      </c>
      <c r="J28" s="25">
        <v>0</v>
      </c>
      <c r="K28" s="26">
        <v>0</v>
      </c>
      <c r="L28" s="26">
        <v>1000</v>
      </c>
      <c r="M28" s="23">
        <v>5000</v>
      </c>
    </row>
    <row r="29" spans="1:13" s="99" customFormat="1" ht="12.75" customHeight="1">
      <c r="A29" s="33">
        <f t="shared" si="0"/>
        <v>25</v>
      </c>
      <c r="B29" s="14" t="s">
        <v>60</v>
      </c>
      <c r="C29" s="27">
        <v>31</v>
      </c>
      <c r="D29" s="28">
        <v>2310</v>
      </c>
      <c r="E29" s="29">
        <v>1.432900432900433</v>
      </c>
      <c r="F29" s="28">
        <v>106.7741935483871</v>
      </c>
      <c r="G29" s="28">
        <v>0</v>
      </c>
      <c r="H29" s="28">
        <v>3310</v>
      </c>
      <c r="I29" s="28">
        <v>0</v>
      </c>
      <c r="J29" s="30">
        <v>0</v>
      </c>
      <c r="K29" s="31">
        <v>0</v>
      </c>
      <c r="L29" s="31">
        <v>0</v>
      </c>
      <c r="M29" s="28">
        <v>3310</v>
      </c>
    </row>
    <row r="30" spans="1:13" s="99" customFormat="1" ht="12.75" customHeight="1">
      <c r="A30" s="32">
        <f t="shared" si="0"/>
        <v>26</v>
      </c>
      <c r="B30" s="15" t="s">
        <v>14</v>
      </c>
      <c r="C30" s="22">
        <v>40</v>
      </c>
      <c r="D30" s="23">
        <v>6150</v>
      </c>
      <c r="E30" s="24">
        <v>0.6852682926829268</v>
      </c>
      <c r="F30" s="23">
        <v>105.35999999999999</v>
      </c>
      <c r="G30" s="23">
        <v>0</v>
      </c>
      <c r="H30" s="23">
        <v>4214.4</v>
      </c>
      <c r="I30" s="23">
        <v>0</v>
      </c>
      <c r="J30" s="25">
        <v>0</v>
      </c>
      <c r="K30" s="26">
        <v>0</v>
      </c>
      <c r="L30" s="26">
        <v>0</v>
      </c>
      <c r="M30" s="23">
        <v>4214.4</v>
      </c>
    </row>
    <row r="31" spans="1:13" s="99" customFormat="1" ht="12.75" customHeight="1">
      <c r="A31" s="33">
        <f t="shared" si="0"/>
        <v>27</v>
      </c>
      <c r="B31" s="14" t="s">
        <v>30</v>
      </c>
      <c r="C31" s="27">
        <v>32</v>
      </c>
      <c r="D31" s="28">
        <v>0</v>
      </c>
      <c r="E31" s="29">
        <v>0</v>
      </c>
      <c r="F31" s="28">
        <v>100</v>
      </c>
      <c r="G31" s="28">
        <v>1000</v>
      </c>
      <c r="H31" s="28">
        <v>3200</v>
      </c>
      <c r="I31" s="28">
        <v>0</v>
      </c>
      <c r="J31" s="30">
        <v>0</v>
      </c>
      <c r="K31" s="31">
        <v>0</v>
      </c>
      <c r="L31" s="31">
        <v>0</v>
      </c>
      <c r="M31" s="28">
        <v>3200</v>
      </c>
    </row>
    <row r="32" spans="1:13" s="99" customFormat="1" ht="12.75" customHeight="1">
      <c r="A32" s="32">
        <f t="shared" si="0"/>
        <v>28</v>
      </c>
      <c r="B32" s="15" t="s">
        <v>79</v>
      </c>
      <c r="C32" s="22">
        <v>29</v>
      </c>
      <c r="D32" s="23">
        <v>2817.9</v>
      </c>
      <c r="E32" s="24">
        <v>1.0269775364633238</v>
      </c>
      <c r="F32" s="23">
        <v>99.79034482758621</v>
      </c>
      <c r="G32" s="23">
        <v>2439.37</v>
      </c>
      <c r="H32" s="23">
        <v>2893.92</v>
      </c>
      <c r="I32" s="23">
        <v>242.46</v>
      </c>
      <c r="J32" s="25">
        <v>242.46</v>
      </c>
      <c r="K32" s="26">
        <v>0</v>
      </c>
      <c r="L32" s="26">
        <v>0</v>
      </c>
      <c r="M32" s="23">
        <v>3136.38</v>
      </c>
    </row>
    <row r="33" spans="1:13" s="99" customFormat="1" ht="12.75" customHeight="1">
      <c r="A33" s="33">
        <f t="shared" si="0"/>
        <v>29</v>
      </c>
      <c r="B33" s="14" t="s">
        <v>57</v>
      </c>
      <c r="C33" s="27">
        <v>52</v>
      </c>
      <c r="D33" s="28">
        <v>5500</v>
      </c>
      <c r="E33" s="29">
        <v>0.9272727272727272</v>
      </c>
      <c r="F33" s="28">
        <v>98.07692307692308</v>
      </c>
      <c r="G33" s="28">
        <v>0</v>
      </c>
      <c r="H33" s="28">
        <v>5100</v>
      </c>
      <c r="I33" s="28">
        <v>0</v>
      </c>
      <c r="J33" s="30">
        <v>0</v>
      </c>
      <c r="K33" s="31">
        <v>0</v>
      </c>
      <c r="L33" s="31">
        <v>1000</v>
      </c>
      <c r="M33" s="28">
        <v>6100</v>
      </c>
    </row>
    <row r="34" spans="1:13" s="99" customFormat="1" ht="12.75" customHeight="1">
      <c r="A34" s="32">
        <f t="shared" si="0"/>
        <v>30</v>
      </c>
      <c r="B34" s="15" t="s">
        <v>62</v>
      </c>
      <c r="C34" s="22">
        <v>10</v>
      </c>
      <c r="D34" s="23">
        <v>909</v>
      </c>
      <c r="E34" s="24">
        <v>1.0412101210121012</v>
      </c>
      <c r="F34" s="23">
        <v>94.646</v>
      </c>
      <c r="G34" s="23">
        <v>0</v>
      </c>
      <c r="H34" s="23">
        <v>946.46</v>
      </c>
      <c r="I34" s="23">
        <v>0</v>
      </c>
      <c r="J34" s="25">
        <v>0</v>
      </c>
      <c r="K34" s="26">
        <v>0</v>
      </c>
      <c r="L34" s="26">
        <v>0</v>
      </c>
      <c r="M34" s="23">
        <v>946.46</v>
      </c>
    </row>
    <row r="35" spans="1:13" s="99" customFormat="1" ht="12.75" customHeight="1">
      <c r="A35" s="33">
        <f t="shared" si="0"/>
        <v>31</v>
      </c>
      <c r="B35" s="14" t="s">
        <v>10</v>
      </c>
      <c r="C35" s="27">
        <v>32</v>
      </c>
      <c r="D35" s="28">
        <v>0</v>
      </c>
      <c r="E35" s="29">
        <v>0</v>
      </c>
      <c r="F35" s="28">
        <v>94.375</v>
      </c>
      <c r="G35" s="28">
        <v>1020</v>
      </c>
      <c r="H35" s="28">
        <v>3020</v>
      </c>
      <c r="I35" s="28">
        <v>0</v>
      </c>
      <c r="J35" s="30">
        <v>0</v>
      </c>
      <c r="K35" s="31">
        <v>0</v>
      </c>
      <c r="L35" s="31">
        <v>0</v>
      </c>
      <c r="M35" s="28">
        <v>3020</v>
      </c>
    </row>
    <row r="36" spans="1:13" s="99" customFormat="1" ht="12.75" customHeight="1">
      <c r="A36" s="32">
        <f t="shared" si="0"/>
        <v>32</v>
      </c>
      <c r="B36" s="15" t="s">
        <v>55</v>
      </c>
      <c r="C36" s="22">
        <v>32</v>
      </c>
      <c r="D36" s="23">
        <v>0</v>
      </c>
      <c r="E36" s="24">
        <v>0</v>
      </c>
      <c r="F36" s="23">
        <v>93.75</v>
      </c>
      <c r="G36" s="23">
        <v>0</v>
      </c>
      <c r="H36" s="23">
        <v>3000</v>
      </c>
      <c r="I36" s="23">
        <v>0</v>
      </c>
      <c r="J36" s="25">
        <v>0</v>
      </c>
      <c r="K36" s="26">
        <v>0</v>
      </c>
      <c r="L36" s="26">
        <v>0</v>
      </c>
      <c r="M36" s="23">
        <v>3000</v>
      </c>
    </row>
    <row r="37" spans="1:13" s="99" customFormat="1" ht="12.75" customHeight="1">
      <c r="A37" s="33">
        <f t="shared" si="0"/>
        <v>33</v>
      </c>
      <c r="B37" s="14" t="s">
        <v>58</v>
      </c>
      <c r="C37" s="27">
        <v>25</v>
      </c>
      <c r="D37" s="28">
        <v>0</v>
      </c>
      <c r="E37" s="29">
        <v>0</v>
      </c>
      <c r="F37" s="28">
        <v>92</v>
      </c>
      <c r="G37" s="28">
        <v>0</v>
      </c>
      <c r="H37" s="28">
        <v>2300</v>
      </c>
      <c r="I37" s="28">
        <v>0</v>
      </c>
      <c r="J37" s="30">
        <v>0</v>
      </c>
      <c r="K37" s="31">
        <v>0</v>
      </c>
      <c r="L37" s="31">
        <v>0</v>
      </c>
      <c r="M37" s="28">
        <v>2300</v>
      </c>
    </row>
    <row r="38" spans="1:13" s="99" customFormat="1" ht="12.75" customHeight="1">
      <c r="A38" s="32">
        <f t="shared" si="0"/>
        <v>34</v>
      </c>
      <c r="B38" s="15" t="s">
        <v>40</v>
      </c>
      <c r="C38" s="22">
        <v>47</v>
      </c>
      <c r="D38" s="23">
        <v>4500</v>
      </c>
      <c r="E38" s="24">
        <v>0.9555555555555556</v>
      </c>
      <c r="F38" s="23">
        <v>91.48936170212765</v>
      </c>
      <c r="G38" s="23">
        <v>100</v>
      </c>
      <c r="H38" s="23">
        <v>4300</v>
      </c>
      <c r="I38" s="23">
        <v>0</v>
      </c>
      <c r="J38" s="25">
        <v>0</v>
      </c>
      <c r="K38" s="26">
        <v>0</v>
      </c>
      <c r="L38" s="26">
        <v>0</v>
      </c>
      <c r="M38" s="23">
        <v>4300</v>
      </c>
    </row>
    <row r="39" spans="1:13" s="99" customFormat="1" ht="12.75" customHeight="1">
      <c r="A39" s="33">
        <f t="shared" si="0"/>
        <v>35</v>
      </c>
      <c r="B39" s="14" t="s">
        <v>54</v>
      </c>
      <c r="C39" s="27">
        <v>72</v>
      </c>
      <c r="D39" s="28">
        <v>0</v>
      </c>
      <c r="E39" s="29">
        <v>0</v>
      </c>
      <c r="F39" s="28">
        <v>90.27777777777777</v>
      </c>
      <c r="G39" s="28">
        <v>1000</v>
      </c>
      <c r="H39" s="28">
        <v>6500</v>
      </c>
      <c r="I39" s="28">
        <v>0</v>
      </c>
      <c r="J39" s="30">
        <v>3000</v>
      </c>
      <c r="K39" s="31">
        <v>0</v>
      </c>
      <c r="L39" s="31">
        <v>0</v>
      </c>
      <c r="M39" s="28">
        <v>9500</v>
      </c>
    </row>
    <row r="40" spans="1:13" s="99" customFormat="1" ht="12.75" customHeight="1">
      <c r="A40" s="32">
        <f t="shared" si="0"/>
        <v>36</v>
      </c>
      <c r="B40" s="15" t="s">
        <v>38</v>
      </c>
      <c r="C40" s="22">
        <v>57</v>
      </c>
      <c r="D40" s="23">
        <v>10000</v>
      </c>
      <c r="E40" s="24">
        <v>0.5111720000000001</v>
      </c>
      <c r="F40" s="23">
        <v>89.67929824561404</v>
      </c>
      <c r="G40" s="23">
        <v>0</v>
      </c>
      <c r="H40" s="23">
        <v>5111.72</v>
      </c>
      <c r="I40" s="23">
        <v>0</v>
      </c>
      <c r="J40" s="25">
        <v>1870</v>
      </c>
      <c r="K40" s="26">
        <v>0</v>
      </c>
      <c r="L40" s="26">
        <v>0</v>
      </c>
      <c r="M40" s="23">
        <v>6981.72</v>
      </c>
    </row>
    <row r="41" spans="1:13" s="99" customFormat="1" ht="12.75" customHeight="1">
      <c r="A41" s="33">
        <f t="shared" si="0"/>
        <v>37</v>
      </c>
      <c r="B41" s="14" t="s">
        <v>63</v>
      </c>
      <c r="C41" s="27">
        <v>24</v>
      </c>
      <c r="D41" s="28">
        <v>0</v>
      </c>
      <c r="E41" s="29">
        <v>0</v>
      </c>
      <c r="F41" s="28">
        <v>89.28583333333334</v>
      </c>
      <c r="G41" s="28">
        <v>0</v>
      </c>
      <c r="H41" s="28">
        <v>2142.86</v>
      </c>
      <c r="I41" s="28">
        <v>0</v>
      </c>
      <c r="J41" s="30">
        <v>785.71</v>
      </c>
      <c r="K41" s="31">
        <v>0</v>
      </c>
      <c r="L41" s="31">
        <v>0</v>
      </c>
      <c r="M41" s="28">
        <v>2928.57</v>
      </c>
    </row>
    <row r="42" spans="1:13" s="99" customFormat="1" ht="12.75" customHeight="1">
      <c r="A42" s="32">
        <f t="shared" si="0"/>
        <v>38</v>
      </c>
      <c r="B42" s="15" t="s">
        <v>9</v>
      </c>
      <c r="C42" s="22">
        <v>45</v>
      </c>
      <c r="D42" s="23">
        <v>8000</v>
      </c>
      <c r="E42" s="24">
        <v>0.5</v>
      </c>
      <c r="F42" s="23">
        <v>88.88888888888889</v>
      </c>
      <c r="G42" s="23">
        <v>0</v>
      </c>
      <c r="H42" s="23">
        <v>4000</v>
      </c>
      <c r="I42" s="23">
        <v>0</v>
      </c>
      <c r="J42" s="25">
        <v>0</v>
      </c>
      <c r="K42" s="26">
        <v>0</v>
      </c>
      <c r="L42" s="26">
        <v>0</v>
      </c>
      <c r="M42" s="23">
        <v>4000</v>
      </c>
    </row>
    <row r="43" spans="1:13" s="99" customFormat="1" ht="12.75" customHeight="1">
      <c r="A43" s="33">
        <f t="shared" si="0"/>
        <v>39</v>
      </c>
      <c r="B43" s="14" t="s">
        <v>36</v>
      </c>
      <c r="C43" s="27">
        <v>39</v>
      </c>
      <c r="D43" s="28">
        <v>6000</v>
      </c>
      <c r="E43" s="29">
        <v>0.5744049999999999</v>
      </c>
      <c r="F43" s="28">
        <v>88.36999999999999</v>
      </c>
      <c r="G43" s="28">
        <v>3446.43</v>
      </c>
      <c r="H43" s="28">
        <v>3446.43</v>
      </c>
      <c r="I43" s="28">
        <v>1312.5</v>
      </c>
      <c r="J43" s="30">
        <v>1312.5</v>
      </c>
      <c r="K43" s="31">
        <v>0</v>
      </c>
      <c r="L43" s="31">
        <v>0</v>
      </c>
      <c r="M43" s="28">
        <v>4758.93</v>
      </c>
    </row>
    <row r="44" spans="1:13" s="99" customFormat="1" ht="12.75" customHeight="1">
      <c r="A44" s="32">
        <f t="shared" si="0"/>
        <v>40</v>
      </c>
      <c r="B44" s="15" t="s">
        <v>46</v>
      </c>
      <c r="C44" s="22">
        <v>40</v>
      </c>
      <c r="D44" s="23">
        <v>0</v>
      </c>
      <c r="E44" s="24">
        <v>0</v>
      </c>
      <c r="F44" s="23">
        <v>87.05775</v>
      </c>
      <c r="G44" s="23">
        <v>3482.31</v>
      </c>
      <c r="H44" s="23">
        <v>3482.31</v>
      </c>
      <c r="I44" s="23">
        <v>0</v>
      </c>
      <c r="J44" s="25">
        <v>0</v>
      </c>
      <c r="K44" s="26">
        <v>0</v>
      </c>
      <c r="L44" s="26">
        <v>0</v>
      </c>
      <c r="M44" s="23">
        <v>3482.31</v>
      </c>
    </row>
    <row r="45" spans="1:13" s="99" customFormat="1" ht="12.75" customHeight="1">
      <c r="A45" s="33">
        <f t="shared" si="0"/>
        <v>41</v>
      </c>
      <c r="B45" s="14" t="s">
        <v>1</v>
      </c>
      <c r="C45" s="27">
        <v>27</v>
      </c>
      <c r="D45" s="28">
        <v>0</v>
      </c>
      <c r="E45" s="29">
        <v>0</v>
      </c>
      <c r="F45" s="28">
        <v>85.98148148148148</v>
      </c>
      <c r="G45" s="28">
        <v>1875.07</v>
      </c>
      <c r="H45" s="28">
        <v>2321.5</v>
      </c>
      <c r="I45" s="28">
        <v>196.46</v>
      </c>
      <c r="J45" s="30">
        <v>196.46</v>
      </c>
      <c r="K45" s="31">
        <v>0</v>
      </c>
      <c r="L45" s="31">
        <v>0</v>
      </c>
      <c r="M45" s="28">
        <v>2517.96</v>
      </c>
    </row>
    <row r="46" spans="1:13" s="99" customFormat="1" ht="12.75" customHeight="1">
      <c r="A46" s="32">
        <f t="shared" si="0"/>
        <v>42</v>
      </c>
      <c r="B46" s="15" t="s">
        <v>35</v>
      </c>
      <c r="C46" s="22">
        <v>67</v>
      </c>
      <c r="D46" s="23">
        <v>0</v>
      </c>
      <c r="E46" s="24">
        <v>0</v>
      </c>
      <c r="F46" s="23">
        <v>85.8858208955224</v>
      </c>
      <c r="G46" s="23">
        <v>151.78</v>
      </c>
      <c r="H46" s="23">
        <v>5754.35</v>
      </c>
      <c r="I46" s="23">
        <v>0</v>
      </c>
      <c r="J46" s="25">
        <v>5640</v>
      </c>
      <c r="K46" s="26">
        <v>0</v>
      </c>
      <c r="L46" s="26">
        <v>0</v>
      </c>
      <c r="M46" s="23">
        <v>11394.35</v>
      </c>
    </row>
    <row r="47" spans="1:13" s="99" customFormat="1" ht="12.75" customHeight="1">
      <c r="A47" s="33">
        <f t="shared" si="0"/>
        <v>43</v>
      </c>
      <c r="B47" s="14" t="s">
        <v>7</v>
      </c>
      <c r="C47" s="27">
        <v>23</v>
      </c>
      <c r="D47" s="28">
        <v>90.9</v>
      </c>
      <c r="E47" s="29">
        <v>21.60935093509351</v>
      </c>
      <c r="F47" s="28">
        <v>85.40391304347825</v>
      </c>
      <c r="G47" s="28">
        <v>1964.29</v>
      </c>
      <c r="H47" s="28">
        <v>1964.29</v>
      </c>
      <c r="I47" s="28">
        <v>0</v>
      </c>
      <c r="J47" s="30">
        <v>0</v>
      </c>
      <c r="K47" s="31">
        <v>0</v>
      </c>
      <c r="L47" s="31">
        <v>0</v>
      </c>
      <c r="M47" s="28">
        <v>1964.29</v>
      </c>
    </row>
    <row r="48" spans="1:13" s="99" customFormat="1" ht="12.75" customHeight="1">
      <c r="A48" s="32">
        <f t="shared" si="0"/>
        <v>44</v>
      </c>
      <c r="B48" s="15" t="s">
        <v>32</v>
      </c>
      <c r="C48" s="22">
        <v>65</v>
      </c>
      <c r="D48" s="23">
        <v>0</v>
      </c>
      <c r="E48" s="24">
        <v>0</v>
      </c>
      <c r="F48" s="23">
        <v>84.61538461538461</v>
      </c>
      <c r="G48" s="23">
        <v>0</v>
      </c>
      <c r="H48" s="23">
        <v>5500</v>
      </c>
      <c r="I48" s="23">
        <v>0</v>
      </c>
      <c r="J48" s="25">
        <v>535.71</v>
      </c>
      <c r="K48" s="26">
        <v>0</v>
      </c>
      <c r="L48" s="26">
        <v>1000</v>
      </c>
      <c r="M48" s="23">
        <v>7035.71</v>
      </c>
    </row>
    <row r="49" spans="1:13" s="99" customFormat="1" ht="12.75" customHeight="1">
      <c r="A49" s="33">
        <f t="shared" si="0"/>
        <v>45</v>
      </c>
      <c r="B49" s="14" t="s">
        <v>11</v>
      </c>
      <c r="C49" s="27">
        <v>51</v>
      </c>
      <c r="D49" s="28">
        <v>9450</v>
      </c>
      <c r="E49" s="29">
        <v>0.43915343915343913</v>
      </c>
      <c r="F49" s="28">
        <v>81.37254901960785</v>
      </c>
      <c r="G49" s="28">
        <v>4150</v>
      </c>
      <c r="H49" s="28">
        <v>4150</v>
      </c>
      <c r="I49" s="28">
        <v>0</v>
      </c>
      <c r="J49" s="30">
        <v>0</v>
      </c>
      <c r="K49" s="31">
        <v>0</v>
      </c>
      <c r="L49" s="31">
        <v>0</v>
      </c>
      <c r="M49" s="28">
        <v>4150</v>
      </c>
    </row>
    <row r="50" spans="1:13" s="99" customFormat="1" ht="12.75" customHeight="1">
      <c r="A50" s="32">
        <f t="shared" si="0"/>
        <v>46</v>
      </c>
      <c r="B50" s="15" t="s">
        <v>80</v>
      </c>
      <c r="C50" s="22">
        <v>51</v>
      </c>
      <c r="D50" s="23">
        <v>0</v>
      </c>
      <c r="E50" s="24">
        <v>0</v>
      </c>
      <c r="F50" s="23">
        <v>80.1478431372549</v>
      </c>
      <c r="G50" s="23">
        <v>2577.54</v>
      </c>
      <c r="H50" s="23">
        <v>4087.54</v>
      </c>
      <c r="I50" s="23">
        <v>0</v>
      </c>
      <c r="J50" s="25">
        <v>375</v>
      </c>
      <c r="K50" s="26">
        <v>0</v>
      </c>
      <c r="L50" s="26">
        <v>0</v>
      </c>
      <c r="M50" s="23">
        <v>4462.54</v>
      </c>
    </row>
    <row r="51" spans="1:13" s="99" customFormat="1" ht="12.75" customHeight="1">
      <c r="A51" s="33">
        <f t="shared" si="0"/>
        <v>47</v>
      </c>
      <c r="B51" s="14" t="s">
        <v>71</v>
      </c>
      <c r="C51" s="27">
        <v>17</v>
      </c>
      <c r="D51" s="28">
        <v>1260</v>
      </c>
      <c r="E51" s="29">
        <v>1.0793650793650793</v>
      </c>
      <c r="F51" s="28">
        <v>80</v>
      </c>
      <c r="G51" s="28">
        <v>0</v>
      </c>
      <c r="H51" s="28">
        <v>1360</v>
      </c>
      <c r="I51" s="28">
        <v>0</v>
      </c>
      <c r="J51" s="30">
        <v>340</v>
      </c>
      <c r="K51" s="31">
        <v>0</v>
      </c>
      <c r="L51" s="31">
        <v>0</v>
      </c>
      <c r="M51" s="28">
        <v>1700</v>
      </c>
    </row>
    <row r="52" spans="1:13" s="99" customFormat="1" ht="12.75" customHeight="1">
      <c r="A52" s="32">
        <f t="shared" si="0"/>
        <v>48</v>
      </c>
      <c r="B52" s="15" t="s">
        <v>73</v>
      </c>
      <c r="C52" s="22">
        <v>22</v>
      </c>
      <c r="D52" s="23">
        <v>1800</v>
      </c>
      <c r="E52" s="24">
        <v>0.9444444444444444</v>
      </c>
      <c r="F52" s="23">
        <v>77.27272727272727</v>
      </c>
      <c r="G52" s="23">
        <v>0</v>
      </c>
      <c r="H52" s="23">
        <v>1700</v>
      </c>
      <c r="I52" s="23">
        <v>0</v>
      </c>
      <c r="J52" s="25">
        <v>0</v>
      </c>
      <c r="K52" s="26">
        <v>0</v>
      </c>
      <c r="L52" s="26">
        <v>0</v>
      </c>
      <c r="M52" s="23">
        <v>1700</v>
      </c>
    </row>
    <row r="53" spans="1:13" s="99" customFormat="1" ht="12.75" customHeight="1">
      <c r="A53" s="33">
        <f t="shared" si="0"/>
        <v>49</v>
      </c>
      <c r="B53" s="14" t="s">
        <v>69</v>
      </c>
      <c r="C53" s="27">
        <v>14</v>
      </c>
      <c r="D53" s="28">
        <v>0</v>
      </c>
      <c r="E53" s="29">
        <v>0</v>
      </c>
      <c r="F53" s="28">
        <v>71.42857142857143</v>
      </c>
      <c r="G53" s="28">
        <v>1000</v>
      </c>
      <c r="H53" s="28">
        <v>1000</v>
      </c>
      <c r="I53" s="28">
        <v>0</v>
      </c>
      <c r="J53" s="30">
        <v>484.02</v>
      </c>
      <c r="K53" s="31">
        <v>0</v>
      </c>
      <c r="L53" s="31">
        <v>0</v>
      </c>
      <c r="M53" s="28">
        <v>1484.02</v>
      </c>
    </row>
    <row r="54" spans="1:13" s="99" customFormat="1" ht="12.75" customHeight="1">
      <c r="A54" s="32">
        <f t="shared" si="0"/>
        <v>50</v>
      </c>
      <c r="B54" s="15" t="s">
        <v>41</v>
      </c>
      <c r="C54" s="22">
        <v>14</v>
      </c>
      <c r="D54" s="23">
        <v>892.8</v>
      </c>
      <c r="E54" s="24">
        <v>1.0000672043010754</v>
      </c>
      <c r="F54" s="23">
        <v>63.77571428571429</v>
      </c>
      <c r="G54" s="23">
        <v>0</v>
      </c>
      <c r="H54" s="23">
        <v>892.86</v>
      </c>
      <c r="I54" s="23">
        <v>0</v>
      </c>
      <c r="J54" s="25">
        <v>0</v>
      </c>
      <c r="K54" s="26">
        <v>0</v>
      </c>
      <c r="L54" s="26">
        <v>0</v>
      </c>
      <c r="M54" s="23">
        <v>892.86</v>
      </c>
    </row>
    <row r="55" spans="1:13" s="99" customFormat="1" ht="12.75" customHeight="1">
      <c r="A55" s="33">
        <f t="shared" si="0"/>
        <v>51</v>
      </c>
      <c r="B55" s="14" t="s">
        <v>72</v>
      </c>
      <c r="C55" s="27">
        <v>46</v>
      </c>
      <c r="D55" s="28">
        <v>4000</v>
      </c>
      <c r="E55" s="29">
        <v>0.7125</v>
      </c>
      <c r="F55" s="28">
        <v>61.95652173913044</v>
      </c>
      <c r="G55" s="28">
        <v>2850</v>
      </c>
      <c r="H55" s="28">
        <v>2850</v>
      </c>
      <c r="I55" s="28">
        <v>0</v>
      </c>
      <c r="J55" s="30">
        <v>0</v>
      </c>
      <c r="K55" s="31">
        <v>1000</v>
      </c>
      <c r="L55" s="31">
        <v>1000</v>
      </c>
      <c r="M55" s="28">
        <v>3850</v>
      </c>
    </row>
    <row r="56" spans="1:13" s="99" customFormat="1" ht="12.75" customHeight="1">
      <c r="A56" s="32">
        <f t="shared" si="0"/>
        <v>52</v>
      </c>
      <c r="B56" s="15" t="s">
        <v>22</v>
      </c>
      <c r="C56" s="22">
        <v>33</v>
      </c>
      <c r="D56" s="23">
        <v>0</v>
      </c>
      <c r="E56" s="24">
        <v>0</v>
      </c>
      <c r="F56" s="23">
        <v>59.52666666666667</v>
      </c>
      <c r="G56" s="23">
        <v>1964.38</v>
      </c>
      <c r="H56" s="23">
        <v>1964.38</v>
      </c>
      <c r="I56" s="23">
        <v>562.59</v>
      </c>
      <c r="J56" s="25">
        <v>562.59</v>
      </c>
      <c r="K56" s="26">
        <v>0</v>
      </c>
      <c r="L56" s="26">
        <v>0</v>
      </c>
      <c r="M56" s="23">
        <v>2526.9700000000003</v>
      </c>
    </row>
    <row r="57" spans="1:13" s="99" customFormat="1" ht="12.75" customHeight="1">
      <c r="A57" s="33">
        <f t="shared" si="0"/>
        <v>53</v>
      </c>
      <c r="B57" s="14" t="s">
        <v>37</v>
      </c>
      <c r="C57" s="27">
        <v>15</v>
      </c>
      <c r="D57" s="28">
        <v>800</v>
      </c>
      <c r="E57" s="29">
        <v>1.116075</v>
      </c>
      <c r="F57" s="28">
        <v>59.524</v>
      </c>
      <c r="G57" s="28">
        <v>0</v>
      </c>
      <c r="H57" s="28">
        <v>892.86</v>
      </c>
      <c r="I57" s="28">
        <v>0</v>
      </c>
      <c r="J57" s="30">
        <v>0</v>
      </c>
      <c r="K57" s="31">
        <v>0</v>
      </c>
      <c r="L57" s="31">
        <v>0</v>
      </c>
      <c r="M57" s="28">
        <v>892.86</v>
      </c>
    </row>
    <row r="58" spans="1:13" s="99" customFormat="1" ht="12.75" customHeight="1">
      <c r="A58" s="32">
        <f t="shared" si="0"/>
        <v>54</v>
      </c>
      <c r="B58" s="15" t="s">
        <v>56</v>
      </c>
      <c r="C58" s="22">
        <v>69</v>
      </c>
      <c r="D58" s="23">
        <v>0</v>
      </c>
      <c r="E58" s="24">
        <v>0</v>
      </c>
      <c r="F58" s="23">
        <v>57.971014492753625</v>
      </c>
      <c r="G58" s="23">
        <v>1000</v>
      </c>
      <c r="H58" s="23">
        <v>4000</v>
      </c>
      <c r="I58" s="23">
        <v>0</v>
      </c>
      <c r="J58" s="25">
        <v>1000</v>
      </c>
      <c r="K58" s="26">
        <v>0</v>
      </c>
      <c r="L58" s="26">
        <v>0</v>
      </c>
      <c r="M58" s="23">
        <v>5000</v>
      </c>
    </row>
    <row r="59" spans="1:13" s="99" customFormat="1" ht="12.75" customHeight="1">
      <c r="A59" s="33">
        <f t="shared" si="0"/>
        <v>55</v>
      </c>
      <c r="B59" s="14" t="s">
        <v>12</v>
      </c>
      <c r="C59" s="27">
        <v>28</v>
      </c>
      <c r="D59" s="28">
        <v>0</v>
      </c>
      <c r="E59" s="29">
        <v>0</v>
      </c>
      <c r="F59" s="28">
        <v>57.716071428571425</v>
      </c>
      <c r="G59" s="28">
        <v>89.29</v>
      </c>
      <c r="H59" s="28">
        <v>1616.05</v>
      </c>
      <c r="I59" s="28">
        <v>0</v>
      </c>
      <c r="J59" s="30">
        <v>189.29</v>
      </c>
      <c r="K59" s="31">
        <v>0</v>
      </c>
      <c r="L59" s="31">
        <v>0</v>
      </c>
      <c r="M59" s="28">
        <v>1805.34</v>
      </c>
    </row>
    <row r="60" spans="1:13" s="99" customFormat="1" ht="12.75" customHeight="1">
      <c r="A60" s="32">
        <f t="shared" si="0"/>
        <v>56</v>
      </c>
      <c r="B60" s="15" t="s">
        <v>70</v>
      </c>
      <c r="C60" s="22">
        <v>24</v>
      </c>
      <c r="D60" s="23">
        <v>3600</v>
      </c>
      <c r="E60" s="24">
        <v>0.34444444444444444</v>
      </c>
      <c r="F60" s="23">
        <v>51.666666666666664</v>
      </c>
      <c r="G60" s="23">
        <v>0</v>
      </c>
      <c r="H60" s="23">
        <v>1240</v>
      </c>
      <c r="I60" s="23">
        <v>0</v>
      </c>
      <c r="J60" s="25">
        <v>0</v>
      </c>
      <c r="K60" s="26">
        <v>0</v>
      </c>
      <c r="L60" s="26">
        <v>0</v>
      </c>
      <c r="M60" s="23">
        <v>1240</v>
      </c>
    </row>
    <row r="61" spans="1:13" s="99" customFormat="1" ht="12.75" customHeight="1">
      <c r="A61" s="33">
        <f t="shared" si="0"/>
        <v>57</v>
      </c>
      <c r="B61" s="14" t="s">
        <v>59</v>
      </c>
      <c r="C61" s="27">
        <v>21</v>
      </c>
      <c r="D61" s="28">
        <v>1000</v>
      </c>
      <c r="E61" s="29">
        <v>1</v>
      </c>
      <c r="F61" s="28">
        <v>47.61904761904762</v>
      </c>
      <c r="G61" s="28">
        <v>1000</v>
      </c>
      <c r="H61" s="28">
        <v>1000</v>
      </c>
      <c r="I61" s="28">
        <v>0</v>
      </c>
      <c r="J61" s="30">
        <v>0</v>
      </c>
      <c r="K61" s="31">
        <v>0</v>
      </c>
      <c r="L61" s="31">
        <v>0</v>
      </c>
      <c r="M61" s="28">
        <v>1000</v>
      </c>
    </row>
    <row r="62" spans="1:13" s="99" customFormat="1" ht="12.75" customHeight="1">
      <c r="A62" s="32">
        <f t="shared" si="0"/>
        <v>58</v>
      </c>
      <c r="B62" s="15" t="s">
        <v>34</v>
      </c>
      <c r="C62" s="22">
        <v>40</v>
      </c>
      <c r="D62" s="23">
        <v>6300</v>
      </c>
      <c r="E62" s="24">
        <v>0.2885714285714286</v>
      </c>
      <c r="F62" s="23">
        <v>45.45</v>
      </c>
      <c r="G62" s="23">
        <v>0</v>
      </c>
      <c r="H62" s="23">
        <v>1818</v>
      </c>
      <c r="I62" s="23">
        <v>0</v>
      </c>
      <c r="J62" s="25">
        <v>0</v>
      </c>
      <c r="K62" s="26">
        <v>0</v>
      </c>
      <c r="L62" s="26">
        <v>0</v>
      </c>
      <c r="M62" s="23">
        <v>1818</v>
      </c>
    </row>
    <row r="63" spans="1:13" s="99" customFormat="1" ht="12.75" customHeight="1">
      <c r="A63" s="33">
        <f t="shared" si="0"/>
        <v>59</v>
      </c>
      <c r="B63" s="14" t="s">
        <v>6</v>
      </c>
      <c r="C63" s="27">
        <v>36</v>
      </c>
      <c r="D63" s="28">
        <v>5400</v>
      </c>
      <c r="E63" s="29">
        <v>0.27281666666666665</v>
      </c>
      <c r="F63" s="28">
        <v>40.9225</v>
      </c>
      <c r="G63" s="28">
        <v>0</v>
      </c>
      <c r="H63" s="28">
        <v>1473.21</v>
      </c>
      <c r="I63" s="28">
        <v>0</v>
      </c>
      <c r="J63" s="30">
        <v>0</v>
      </c>
      <c r="K63" s="31">
        <v>0</v>
      </c>
      <c r="L63" s="31">
        <v>0</v>
      </c>
      <c r="M63" s="28">
        <v>1473.21</v>
      </c>
    </row>
    <row r="64" spans="1:13" s="99" customFormat="1" ht="12.75" customHeight="1">
      <c r="A64" s="32">
        <f t="shared" si="0"/>
        <v>60</v>
      </c>
      <c r="B64" s="15" t="s">
        <v>45</v>
      </c>
      <c r="C64" s="22">
        <v>29</v>
      </c>
      <c r="D64" s="23">
        <v>2000</v>
      </c>
      <c r="E64" s="24">
        <v>0.575</v>
      </c>
      <c r="F64" s="23">
        <v>39.6551724137931</v>
      </c>
      <c r="G64" s="23">
        <v>0</v>
      </c>
      <c r="H64" s="23">
        <v>1150</v>
      </c>
      <c r="I64" s="23">
        <v>0</v>
      </c>
      <c r="J64" s="25">
        <v>780</v>
      </c>
      <c r="K64" s="26">
        <v>0</v>
      </c>
      <c r="L64" s="26">
        <v>0</v>
      </c>
      <c r="M64" s="23">
        <v>1930</v>
      </c>
    </row>
    <row r="65" spans="1:13" s="99" customFormat="1" ht="12.75" customHeight="1">
      <c r="A65" s="33">
        <f t="shared" si="0"/>
        <v>61</v>
      </c>
      <c r="B65" s="14" t="s">
        <v>18</v>
      </c>
      <c r="C65" s="27">
        <v>14</v>
      </c>
      <c r="D65" s="28">
        <v>1500</v>
      </c>
      <c r="E65" s="29">
        <v>0.35714666666666667</v>
      </c>
      <c r="F65" s="28">
        <v>38.26571428571429</v>
      </c>
      <c r="G65" s="28">
        <v>0</v>
      </c>
      <c r="H65" s="28">
        <v>535.72</v>
      </c>
      <c r="I65" s="28">
        <v>0</v>
      </c>
      <c r="J65" s="30">
        <v>178.57</v>
      </c>
      <c r="K65" s="31">
        <v>0</v>
      </c>
      <c r="L65" s="31">
        <v>0</v>
      </c>
      <c r="M65" s="28">
        <v>714.29</v>
      </c>
    </row>
    <row r="66" spans="1:13" s="99" customFormat="1" ht="12.75" customHeight="1">
      <c r="A66" s="32">
        <f t="shared" si="0"/>
        <v>62</v>
      </c>
      <c r="B66" s="15" t="s">
        <v>5</v>
      </c>
      <c r="C66" s="22">
        <v>27</v>
      </c>
      <c r="D66" s="23">
        <v>3000</v>
      </c>
      <c r="E66" s="24">
        <v>0.29018</v>
      </c>
      <c r="F66" s="23">
        <v>32.24222222222222</v>
      </c>
      <c r="G66" s="23">
        <v>870.54</v>
      </c>
      <c r="H66" s="23">
        <v>870.54</v>
      </c>
      <c r="I66" s="23">
        <v>89.29</v>
      </c>
      <c r="J66" s="25">
        <v>89.29</v>
      </c>
      <c r="K66" s="26">
        <v>0</v>
      </c>
      <c r="L66" s="26">
        <v>0</v>
      </c>
      <c r="M66" s="23">
        <v>959.83</v>
      </c>
    </row>
    <row r="67" spans="1:13" s="99" customFormat="1" ht="12.75" customHeight="1">
      <c r="A67" s="33">
        <f t="shared" si="0"/>
        <v>63</v>
      </c>
      <c r="B67" s="14" t="s">
        <v>66</v>
      </c>
      <c r="C67" s="27">
        <v>50</v>
      </c>
      <c r="D67" s="28">
        <v>0</v>
      </c>
      <c r="E67" s="29">
        <v>0</v>
      </c>
      <c r="F67" s="28">
        <v>32</v>
      </c>
      <c r="G67" s="28">
        <v>300</v>
      </c>
      <c r="H67" s="28">
        <v>1600</v>
      </c>
      <c r="I67" s="28">
        <v>0</v>
      </c>
      <c r="J67" s="30">
        <v>900</v>
      </c>
      <c r="K67" s="31">
        <v>0</v>
      </c>
      <c r="L67" s="31">
        <v>0</v>
      </c>
      <c r="M67" s="28">
        <v>2500</v>
      </c>
    </row>
    <row r="68" spans="1:13" s="99" customFormat="1" ht="12.75" customHeight="1">
      <c r="A68" s="32">
        <f t="shared" si="0"/>
        <v>64</v>
      </c>
      <c r="B68" s="15" t="s">
        <v>31</v>
      </c>
      <c r="C68" s="22">
        <v>34</v>
      </c>
      <c r="D68" s="23">
        <v>1000</v>
      </c>
      <c r="E68" s="24">
        <v>1</v>
      </c>
      <c r="F68" s="23">
        <v>29.41176470588235</v>
      </c>
      <c r="G68" s="23">
        <v>0</v>
      </c>
      <c r="H68" s="23">
        <v>1000</v>
      </c>
      <c r="I68" s="23">
        <v>0</v>
      </c>
      <c r="J68" s="25">
        <v>10133.93</v>
      </c>
      <c r="K68" s="26">
        <v>0</v>
      </c>
      <c r="L68" s="26">
        <v>0</v>
      </c>
      <c r="M68" s="23">
        <v>11133.93</v>
      </c>
    </row>
    <row r="69" spans="1:13" s="99" customFormat="1" ht="12.75" customHeight="1">
      <c r="A69" s="33">
        <f t="shared" si="0"/>
        <v>65</v>
      </c>
      <c r="B69" s="14" t="s">
        <v>15</v>
      </c>
      <c r="C69" s="27">
        <v>29</v>
      </c>
      <c r="D69" s="28">
        <v>3100</v>
      </c>
      <c r="E69" s="29">
        <v>0.21659032258064514</v>
      </c>
      <c r="F69" s="28">
        <v>23.152758620689653</v>
      </c>
      <c r="G69" s="28">
        <v>0</v>
      </c>
      <c r="H69" s="28">
        <v>671.43</v>
      </c>
      <c r="I69" s="28">
        <v>0</v>
      </c>
      <c r="J69" s="30">
        <v>0</v>
      </c>
      <c r="K69" s="31">
        <v>0</v>
      </c>
      <c r="L69" s="31">
        <v>0</v>
      </c>
      <c r="M69" s="28">
        <v>671.43</v>
      </c>
    </row>
    <row r="70" spans="1:13" s="99" customFormat="1" ht="12.75" customHeight="1">
      <c r="A70" s="32">
        <f aca="true" t="shared" si="1" ref="A70:A87">A69+1</f>
        <v>66</v>
      </c>
      <c r="B70" s="15" t="s">
        <v>49</v>
      </c>
      <c r="C70" s="22">
        <v>22</v>
      </c>
      <c r="D70" s="23">
        <v>2200</v>
      </c>
      <c r="E70" s="24">
        <v>0.22727272727272727</v>
      </c>
      <c r="F70" s="23">
        <v>22.727272727272727</v>
      </c>
      <c r="G70" s="23">
        <v>0</v>
      </c>
      <c r="H70" s="23">
        <v>500</v>
      </c>
      <c r="I70" s="23">
        <v>0</v>
      </c>
      <c r="J70" s="25">
        <v>0</v>
      </c>
      <c r="K70" s="26">
        <v>0</v>
      </c>
      <c r="L70" s="26">
        <v>0</v>
      </c>
      <c r="M70" s="23">
        <v>500</v>
      </c>
    </row>
    <row r="71" spans="1:13" s="99" customFormat="1" ht="12.75" customHeight="1">
      <c r="A71" s="33">
        <f t="shared" si="1"/>
        <v>67</v>
      </c>
      <c r="B71" s="14" t="s">
        <v>28</v>
      </c>
      <c r="C71" s="27">
        <v>21</v>
      </c>
      <c r="D71" s="28">
        <v>1000</v>
      </c>
      <c r="E71" s="29">
        <v>0.44545</v>
      </c>
      <c r="F71" s="28">
        <v>21.211904761904762</v>
      </c>
      <c r="G71" s="28">
        <v>0</v>
      </c>
      <c r="H71" s="28">
        <v>445.45</v>
      </c>
      <c r="I71" s="28">
        <v>0</v>
      </c>
      <c r="J71" s="30">
        <v>0</v>
      </c>
      <c r="K71" s="31">
        <v>0</v>
      </c>
      <c r="L71" s="31">
        <v>0</v>
      </c>
      <c r="M71" s="28">
        <v>445.45</v>
      </c>
    </row>
    <row r="72" spans="1:13" s="99" customFormat="1" ht="12.75" customHeight="1">
      <c r="A72" s="32">
        <f t="shared" si="1"/>
        <v>68</v>
      </c>
      <c r="B72" s="15" t="s">
        <v>23</v>
      </c>
      <c r="C72" s="22">
        <v>48</v>
      </c>
      <c r="D72" s="23">
        <v>5300</v>
      </c>
      <c r="E72" s="24">
        <v>0.18867924528301888</v>
      </c>
      <c r="F72" s="23">
        <v>20.833333333333332</v>
      </c>
      <c r="G72" s="23">
        <v>0</v>
      </c>
      <c r="H72" s="23">
        <v>1000</v>
      </c>
      <c r="I72" s="23">
        <v>0</v>
      </c>
      <c r="J72" s="25">
        <v>0</v>
      </c>
      <c r="K72" s="26">
        <v>0</v>
      </c>
      <c r="L72" s="26">
        <v>0</v>
      </c>
      <c r="M72" s="23">
        <v>1000</v>
      </c>
    </row>
    <row r="73" spans="1:13" s="99" customFormat="1" ht="12.75" customHeight="1">
      <c r="A73" s="33">
        <f t="shared" si="1"/>
        <v>69</v>
      </c>
      <c r="B73" s="14" t="s">
        <v>77</v>
      </c>
      <c r="C73" s="27">
        <v>43</v>
      </c>
      <c r="D73" s="28">
        <v>4400</v>
      </c>
      <c r="E73" s="29">
        <v>0.20292272727272728</v>
      </c>
      <c r="F73" s="28">
        <v>20.76418604651163</v>
      </c>
      <c r="G73" s="28">
        <v>0</v>
      </c>
      <c r="H73" s="28">
        <v>892.86</v>
      </c>
      <c r="I73" s="28">
        <v>0</v>
      </c>
      <c r="J73" s="30">
        <v>0</v>
      </c>
      <c r="K73" s="31">
        <v>0</v>
      </c>
      <c r="L73" s="31">
        <v>0</v>
      </c>
      <c r="M73" s="28">
        <v>892.86</v>
      </c>
    </row>
    <row r="74" spans="1:13" s="99" customFormat="1" ht="12.75" customHeight="1">
      <c r="A74" s="32">
        <f t="shared" si="1"/>
        <v>70</v>
      </c>
      <c r="B74" s="15" t="s">
        <v>74</v>
      </c>
      <c r="C74" s="22">
        <v>15</v>
      </c>
      <c r="D74" s="23">
        <v>0</v>
      </c>
      <c r="E74" s="24">
        <v>0</v>
      </c>
      <c r="F74" s="23">
        <v>20.241333333333333</v>
      </c>
      <c r="G74" s="23">
        <v>0</v>
      </c>
      <c r="H74" s="23">
        <v>303.62</v>
      </c>
      <c r="I74" s="23">
        <v>0</v>
      </c>
      <c r="J74" s="25">
        <v>0</v>
      </c>
      <c r="K74" s="26">
        <v>0</v>
      </c>
      <c r="L74" s="26">
        <v>0</v>
      </c>
      <c r="M74" s="23">
        <v>303.62</v>
      </c>
    </row>
    <row r="75" spans="1:13" s="99" customFormat="1" ht="12.75" customHeight="1">
      <c r="A75" s="33">
        <f t="shared" si="1"/>
        <v>71</v>
      </c>
      <c r="B75" s="14" t="s">
        <v>64</v>
      </c>
      <c r="C75" s="27">
        <v>31</v>
      </c>
      <c r="D75" s="28">
        <v>0</v>
      </c>
      <c r="E75" s="29">
        <v>0</v>
      </c>
      <c r="F75" s="28">
        <v>18.24483870967742</v>
      </c>
      <c r="G75" s="28">
        <v>142.86</v>
      </c>
      <c r="H75" s="28">
        <v>565.59</v>
      </c>
      <c r="I75" s="28">
        <v>0</v>
      </c>
      <c r="J75" s="30">
        <v>0</v>
      </c>
      <c r="K75" s="31">
        <v>0</v>
      </c>
      <c r="L75" s="31">
        <v>0</v>
      </c>
      <c r="M75" s="28">
        <v>565.59</v>
      </c>
    </row>
    <row r="76" spans="1:13" s="99" customFormat="1" ht="12.75" customHeight="1">
      <c r="A76" s="32">
        <f t="shared" si="1"/>
        <v>72</v>
      </c>
      <c r="B76" s="15" t="s">
        <v>2</v>
      </c>
      <c r="C76" s="22">
        <v>45</v>
      </c>
      <c r="D76" s="23">
        <v>5000</v>
      </c>
      <c r="E76" s="24">
        <v>0.1</v>
      </c>
      <c r="F76" s="23">
        <v>11.11111111111111</v>
      </c>
      <c r="G76" s="23">
        <v>0</v>
      </c>
      <c r="H76" s="23">
        <v>500</v>
      </c>
      <c r="I76" s="23">
        <v>0</v>
      </c>
      <c r="J76" s="25">
        <v>0</v>
      </c>
      <c r="K76" s="26">
        <v>0</v>
      </c>
      <c r="L76" s="26">
        <v>0</v>
      </c>
      <c r="M76" s="23">
        <v>500</v>
      </c>
    </row>
    <row r="77" spans="1:13" s="99" customFormat="1" ht="12.75" customHeight="1">
      <c r="A77" s="33">
        <f t="shared" si="1"/>
        <v>73</v>
      </c>
      <c r="B77" s="14" t="s">
        <v>16</v>
      </c>
      <c r="C77" s="27">
        <v>30</v>
      </c>
      <c r="D77" s="28">
        <v>4000</v>
      </c>
      <c r="E77" s="29">
        <v>0.075</v>
      </c>
      <c r="F77" s="28">
        <v>10</v>
      </c>
      <c r="G77" s="28">
        <v>300</v>
      </c>
      <c r="H77" s="28">
        <v>300</v>
      </c>
      <c r="I77" s="28">
        <v>0</v>
      </c>
      <c r="J77" s="30">
        <v>830.36</v>
      </c>
      <c r="K77" s="31">
        <v>0</v>
      </c>
      <c r="L77" s="31">
        <v>0</v>
      </c>
      <c r="M77" s="28">
        <v>1130.3600000000001</v>
      </c>
    </row>
    <row r="78" spans="1:13" s="99" customFormat="1" ht="12.75" customHeight="1">
      <c r="A78" s="32">
        <f t="shared" si="1"/>
        <v>74</v>
      </c>
      <c r="B78" s="15" t="s">
        <v>81</v>
      </c>
      <c r="C78" s="22">
        <v>22</v>
      </c>
      <c r="D78" s="23">
        <v>2200</v>
      </c>
      <c r="E78" s="24">
        <v>0.06493636363636364</v>
      </c>
      <c r="F78" s="23">
        <v>6.493636363636364</v>
      </c>
      <c r="G78" s="23">
        <v>142.86</v>
      </c>
      <c r="H78" s="23">
        <v>142.86</v>
      </c>
      <c r="I78" s="23">
        <v>0</v>
      </c>
      <c r="J78" s="25">
        <v>0</v>
      </c>
      <c r="K78" s="26">
        <v>0</v>
      </c>
      <c r="L78" s="26">
        <v>0</v>
      </c>
      <c r="M78" s="23">
        <v>142.86</v>
      </c>
    </row>
    <row r="79" spans="1:13" s="99" customFormat="1" ht="12.75" customHeight="1">
      <c r="A79" s="33">
        <f t="shared" si="1"/>
        <v>75</v>
      </c>
      <c r="B79" s="14" t="s">
        <v>13</v>
      </c>
      <c r="C79" s="27">
        <v>5</v>
      </c>
      <c r="D79" s="28">
        <v>0</v>
      </c>
      <c r="E79" s="29">
        <v>0</v>
      </c>
      <c r="F79" s="28">
        <v>0</v>
      </c>
      <c r="G79" s="28">
        <v>0</v>
      </c>
      <c r="H79" s="28">
        <v>0</v>
      </c>
      <c r="I79" s="28">
        <v>0</v>
      </c>
      <c r="J79" s="30">
        <v>0</v>
      </c>
      <c r="K79" s="31">
        <v>0</v>
      </c>
      <c r="L79" s="31">
        <v>0</v>
      </c>
      <c r="M79" s="28">
        <v>0</v>
      </c>
    </row>
    <row r="80" spans="1:13" s="99" customFormat="1" ht="12.75" customHeight="1">
      <c r="A80" s="32">
        <f t="shared" si="1"/>
        <v>76</v>
      </c>
      <c r="B80" s="15" t="s">
        <v>21</v>
      </c>
      <c r="C80" s="22">
        <v>15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99" customFormat="1" ht="12.75" customHeight="1">
      <c r="A81" s="33">
        <f t="shared" si="1"/>
        <v>77</v>
      </c>
      <c r="B81" s="14" t="s">
        <v>25</v>
      </c>
      <c r="C81" s="27">
        <v>36</v>
      </c>
      <c r="D81" s="28">
        <v>0</v>
      </c>
      <c r="E81" s="29">
        <v>0</v>
      </c>
      <c r="F81" s="28">
        <v>0</v>
      </c>
      <c r="G81" s="28">
        <v>0</v>
      </c>
      <c r="H81" s="28">
        <v>0</v>
      </c>
      <c r="I81" s="28">
        <v>0</v>
      </c>
      <c r="J81" s="30">
        <v>0</v>
      </c>
      <c r="K81" s="31">
        <v>5000</v>
      </c>
      <c r="L81" s="31">
        <v>5000</v>
      </c>
      <c r="M81" s="28">
        <v>5000</v>
      </c>
    </row>
    <row r="82" spans="1:13" s="99" customFormat="1" ht="12.75" customHeight="1">
      <c r="A82" s="32">
        <f t="shared" si="1"/>
        <v>78</v>
      </c>
      <c r="B82" s="15" t="s">
        <v>29</v>
      </c>
      <c r="C82" s="22">
        <v>20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99" customFormat="1" ht="12.75" customHeight="1">
      <c r="A83" s="33">
        <f t="shared" si="1"/>
        <v>79</v>
      </c>
      <c r="B83" s="14" t="s">
        <v>48</v>
      </c>
      <c r="C83" s="27">
        <v>22</v>
      </c>
      <c r="D83" s="28">
        <v>2000</v>
      </c>
      <c r="E83" s="29">
        <v>0</v>
      </c>
      <c r="F83" s="28">
        <v>0</v>
      </c>
      <c r="G83" s="28">
        <v>0</v>
      </c>
      <c r="H83" s="28">
        <v>0</v>
      </c>
      <c r="I83" s="28">
        <v>0</v>
      </c>
      <c r="J83" s="30">
        <v>0</v>
      </c>
      <c r="K83" s="31">
        <v>0</v>
      </c>
      <c r="L83" s="31">
        <v>0</v>
      </c>
      <c r="M83" s="28">
        <v>0</v>
      </c>
    </row>
    <row r="84" spans="1:13" s="99" customFormat="1" ht="12.75" customHeight="1">
      <c r="A84" s="32">
        <f t="shared" si="1"/>
        <v>80</v>
      </c>
      <c r="B84" s="15" t="s">
        <v>50</v>
      </c>
      <c r="C84" s="22">
        <v>14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99" customFormat="1" ht="12.75" customHeight="1">
      <c r="A85" s="33">
        <f t="shared" si="1"/>
        <v>81</v>
      </c>
      <c r="B85" s="14" t="s">
        <v>51</v>
      </c>
      <c r="C85" s="27">
        <v>23</v>
      </c>
      <c r="D85" s="28">
        <v>18.18</v>
      </c>
      <c r="E85" s="29">
        <v>0</v>
      </c>
      <c r="F85" s="28">
        <v>0</v>
      </c>
      <c r="G85" s="28">
        <v>0</v>
      </c>
      <c r="H85" s="28">
        <v>0</v>
      </c>
      <c r="I85" s="28">
        <v>0</v>
      </c>
      <c r="J85" s="30">
        <v>0</v>
      </c>
      <c r="K85" s="31">
        <v>0</v>
      </c>
      <c r="L85" s="31">
        <v>0</v>
      </c>
      <c r="M85" s="28">
        <v>0</v>
      </c>
    </row>
    <row r="86" spans="1:13" s="99" customFormat="1" ht="12.75" customHeight="1">
      <c r="A86" s="32">
        <f t="shared" si="1"/>
        <v>82</v>
      </c>
      <c r="B86" s="15" t="s">
        <v>61</v>
      </c>
      <c r="C86" s="22">
        <v>7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0</v>
      </c>
      <c r="K86" s="26">
        <v>0</v>
      </c>
      <c r="L86" s="26">
        <v>0</v>
      </c>
      <c r="M86" s="23">
        <v>0</v>
      </c>
    </row>
    <row r="87" spans="1:13" s="99" customFormat="1" ht="12.75" customHeight="1">
      <c r="A87" s="33">
        <f t="shared" si="1"/>
        <v>83</v>
      </c>
      <c r="B87" s="14" t="s">
        <v>75</v>
      </c>
      <c r="C87" s="27">
        <v>20</v>
      </c>
      <c r="D87" s="28">
        <v>2000</v>
      </c>
      <c r="E87" s="29">
        <v>0</v>
      </c>
      <c r="F87" s="28">
        <v>0</v>
      </c>
      <c r="G87" s="28">
        <v>0</v>
      </c>
      <c r="H87" s="28">
        <v>0</v>
      </c>
      <c r="I87" s="28">
        <v>0</v>
      </c>
      <c r="J87" s="30">
        <v>267.8</v>
      </c>
      <c r="K87" s="31">
        <v>0</v>
      </c>
      <c r="L87" s="31">
        <v>0</v>
      </c>
      <c r="M87" s="28">
        <v>267.8</v>
      </c>
    </row>
    <row r="88" spans="1:13" s="92" customFormat="1" ht="15" customHeight="1">
      <c r="A88" s="86" t="s">
        <v>113</v>
      </c>
      <c r="B88" s="86"/>
      <c r="C88" s="17">
        <v>2795</v>
      </c>
      <c r="D88" s="18">
        <v>202925.90999999997</v>
      </c>
      <c r="E88" s="19">
        <v>1.331603884393077</v>
      </c>
      <c r="F88" s="20">
        <v>96.67868694096599</v>
      </c>
      <c r="G88" s="20">
        <v>48420.290000000015</v>
      </c>
      <c r="H88" s="20">
        <v>270216.92999999993</v>
      </c>
      <c r="I88" s="20">
        <v>4563.3</v>
      </c>
      <c r="J88" s="20">
        <v>47802.3</v>
      </c>
      <c r="K88" s="20">
        <v>6000</v>
      </c>
      <c r="L88" s="20">
        <v>65289.3</v>
      </c>
      <c r="M88" s="20">
        <v>383308.53</v>
      </c>
    </row>
    <row r="89" spans="1:13" s="92" customFormat="1" ht="12" customHeight="1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s="92" customFormat="1" ht="23.25" customHeight="1">
      <c r="A90" s="78" t="s">
        <v>114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1:13" s="92" customFormat="1" ht="7.5" customHeight="1">
      <c r="A91" s="95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s="92" customFormat="1" ht="14.25" customHeight="1">
      <c r="A92" s="93"/>
      <c r="B92" s="83" t="s">
        <v>115</v>
      </c>
      <c r="C92" s="83"/>
      <c r="D92" s="83"/>
      <c r="E92" s="83"/>
      <c r="F92" s="83" t="s">
        <v>116</v>
      </c>
      <c r="G92" s="83"/>
      <c r="H92" s="83"/>
      <c r="I92" s="83"/>
      <c r="J92" s="83" t="s">
        <v>117</v>
      </c>
      <c r="K92" s="83"/>
      <c r="L92" s="83"/>
      <c r="M92" s="83"/>
    </row>
    <row r="93" spans="1:13" s="92" customFormat="1" ht="107.25" customHeight="1">
      <c r="A93" s="93"/>
      <c r="B93" s="84" t="s">
        <v>118</v>
      </c>
      <c r="C93" s="84"/>
      <c r="D93" s="84"/>
      <c r="E93" s="84"/>
      <c r="F93" s="84" t="s">
        <v>119</v>
      </c>
      <c r="G93" s="84"/>
      <c r="H93" s="84"/>
      <c r="I93" s="84"/>
      <c r="J93" s="84" t="s">
        <v>120</v>
      </c>
      <c r="K93" s="84"/>
      <c r="L93" s="84"/>
      <c r="M93" s="84"/>
    </row>
    <row r="94" spans="1:13" s="92" customFormat="1" ht="23.25" customHeight="1">
      <c r="A94" s="75" t="s">
        <v>121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s="92" customFormat="1" ht="6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3" s="92" customFormat="1" ht="15.75" customHeight="1">
      <c r="A96" s="82" t="s">
        <v>122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 s="92" customFormat="1" ht="18" customHeight="1">
      <c r="A97" s="93"/>
      <c r="B97" s="98"/>
      <c r="C97" s="77" t="s">
        <v>123</v>
      </c>
      <c r="D97" s="77"/>
      <c r="E97" s="78" t="s">
        <v>124</v>
      </c>
      <c r="F97" s="78"/>
      <c r="G97" s="78"/>
      <c r="H97" s="78"/>
      <c r="I97" s="78"/>
      <c r="J97" s="80">
        <v>279500</v>
      </c>
      <c r="K97" s="80"/>
      <c r="L97" s="80"/>
      <c r="M97" s="93"/>
    </row>
    <row r="98" spans="1:13" s="92" customFormat="1" ht="18" customHeight="1">
      <c r="A98" s="93"/>
      <c r="B98" s="93"/>
      <c r="C98" s="77" t="s">
        <v>123</v>
      </c>
      <c r="D98" s="77"/>
      <c r="E98" s="78" t="s">
        <v>125</v>
      </c>
      <c r="F98" s="78"/>
      <c r="G98" s="78"/>
      <c r="H98" s="78"/>
      <c r="I98" s="78"/>
      <c r="J98" s="80">
        <v>202925.91</v>
      </c>
      <c r="K98" s="80"/>
      <c r="L98" s="80"/>
      <c r="M98" s="93"/>
    </row>
    <row r="99" spans="1:13" s="92" customFormat="1" ht="18" customHeight="1">
      <c r="A99" s="93"/>
      <c r="B99" s="93"/>
      <c r="C99" s="77" t="s">
        <v>123</v>
      </c>
      <c r="D99" s="77"/>
      <c r="E99" s="78" t="s">
        <v>126</v>
      </c>
      <c r="F99" s="78"/>
      <c r="G99" s="78"/>
      <c r="H99" s="78"/>
      <c r="I99" s="78"/>
      <c r="J99" s="81">
        <v>270216.92999999993</v>
      </c>
      <c r="K99" s="81"/>
      <c r="L99" s="81"/>
      <c r="M99" s="93"/>
    </row>
    <row r="100" spans="1:13" s="92" customFormat="1" ht="23.25" customHeight="1">
      <c r="A100" s="93"/>
      <c r="B100" s="93"/>
      <c r="C100" s="76" t="s">
        <v>127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s="92" customFormat="1" ht="18" customHeight="1">
      <c r="A101" s="93"/>
      <c r="B101" s="93"/>
      <c r="C101" s="77" t="s">
        <v>123</v>
      </c>
      <c r="D101" s="77"/>
      <c r="E101" s="78" t="s">
        <v>128</v>
      </c>
      <c r="F101" s="78"/>
      <c r="G101" s="78"/>
      <c r="H101" s="78"/>
      <c r="I101" s="78"/>
      <c r="J101" s="79" t="s">
        <v>129</v>
      </c>
      <c r="K101" s="79"/>
      <c r="L101" s="79"/>
      <c r="M101" s="93"/>
    </row>
    <row r="102" spans="1:13" s="92" customFormat="1" ht="18" customHeight="1">
      <c r="A102" s="93"/>
      <c r="B102" s="93"/>
      <c r="C102" s="77" t="s">
        <v>123</v>
      </c>
      <c r="D102" s="77"/>
      <c r="E102" s="78" t="s">
        <v>130</v>
      </c>
      <c r="F102" s="78"/>
      <c r="G102" s="78"/>
      <c r="H102" s="78"/>
      <c r="I102" s="78"/>
      <c r="J102" s="79" t="s">
        <v>131</v>
      </c>
      <c r="K102" s="79"/>
      <c r="L102" s="79"/>
      <c r="M102" s="93"/>
    </row>
    <row r="103" spans="1:13" s="92" customFormat="1" ht="3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s="92" customFormat="1" ht="13.5" customHeight="1">
      <c r="A104" s="75" t="s">
        <v>132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</sheetData>
  <sheetProtection/>
  <mergeCells count="42">
    <mergeCell ref="A3:M3"/>
    <mergeCell ref="A88:B88"/>
    <mergeCell ref="A1:A2"/>
    <mergeCell ref="B1:B2"/>
    <mergeCell ref="C1:C2"/>
    <mergeCell ref="D1:D2"/>
    <mergeCell ref="E1:E2"/>
    <mergeCell ref="F1:F2"/>
    <mergeCell ref="K1:L1"/>
    <mergeCell ref="M1:M2"/>
    <mergeCell ref="B93:E93"/>
    <mergeCell ref="F93:I93"/>
    <mergeCell ref="J93:M93"/>
    <mergeCell ref="G1:H1"/>
    <mergeCell ref="I1:J1"/>
    <mergeCell ref="F92:I92"/>
    <mergeCell ref="A94:M94"/>
    <mergeCell ref="A89:M89"/>
    <mergeCell ref="A90:M90"/>
    <mergeCell ref="B91:M91"/>
    <mergeCell ref="B92:E92"/>
    <mergeCell ref="A95:M95"/>
    <mergeCell ref="J92:M92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4"/>
  <sheetViews>
    <sheetView zoomScale="85" zoomScaleNormal="85" zoomScalePageLayoutView="0" workbookViewId="0" topLeftCell="A1">
      <selection activeCell="M68" sqref="M68"/>
    </sheetView>
  </sheetViews>
  <sheetFormatPr defaultColWidth="9.140625" defaultRowHeight="12.75"/>
  <cols>
    <col min="1" max="1" width="8.7109375" style="0" customWidth="1"/>
    <col min="2" max="3" width="15.71093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8" customWidth="1"/>
    <col min="17" max="17" width="3.7109375" style="48" customWidth="1"/>
    <col min="18" max="18" width="11.7109375" style="48" customWidth="1"/>
    <col min="19" max="19" width="9.140625" style="48" customWidth="1"/>
  </cols>
  <sheetData>
    <row r="1" spans="1:19" s="1" customFormat="1" ht="15" customHeight="1">
      <c r="A1" s="89" t="s">
        <v>100</v>
      </c>
      <c r="B1" s="90" t="s">
        <v>101</v>
      </c>
      <c r="C1" s="16"/>
      <c r="D1" s="91" t="s">
        <v>102</v>
      </c>
      <c r="E1" s="89" t="s">
        <v>103</v>
      </c>
      <c r="F1" s="91" t="s">
        <v>104</v>
      </c>
      <c r="G1" s="89" t="s">
        <v>105</v>
      </c>
      <c r="H1" s="85" t="s">
        <v>106</v>
      </c>
      <c r="I1" s="85"/>
      <c r="J1" s="85" t="s">
        <v>107</v>
      </c>
      <c r="K1" s="85"/>
      <c r="L1" s="85" t="s">
        <v>108</v>
      </c>
      <c r="M1" s="85"/>
      <c r="N1" s="87" t="s">
        <v>109</v>
      </c>
      <c r="P1" s="46"/>
      <c r="Q1" s="46"/>
      <c r="R1" s="46"/>
      <c r="S1" s="46"/>
    </row>
    <row r="2" spans="1:19" s="1" customFormat="1" ht="20.25" customHeight="1">
      <c r="A2" s="89"/>
      <c r="B2" s="90"/>
      <c r="C2" s="16"/>
      <c r="D2" s="91"/>
      <c r="E2" s="89"/>
      <c r="F2" s="91"/>
      <c r="G2" s="89"/>
      <c r="H2" s="16" t="s">
        <v>110</v>
      </c>
      <c r="I2" s="16" t="s">
        <v>111</v>
      </c>
      <c r="J2" s="16" t="s">
        <v>110</v>
      </c>
      <c r="K2" s="16" t="s">
        <v>111</v>
      </c>
      <c r="L2" s="16" t="s">
        <v>110</v>
      </c>
      <c r="M2" s="16" t="s">
        <v>111</v>
      </c>
      <c r="N2" s="87"/>
      <c r="P2" s="46"/>
      <c r="Q2" s="46"/>
      <c r="R2" s="46"/>
      <c r="S2" s="46"/>
    </row>
    <row r="3" spans="1:19" s="1" customFormat="1" ht="18" customHeight="1">
      <c r="A3" s="88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46"/>
      <c r="Q3" s="46"/>
      <c r="R3" s="46"/>
      <c r="S3" s="46"/>
    </row>
    <row r="4" spans="1:19" s="21" customFormat="1" ht="12.75" customHeight="1" thickBot="1">
      <c r="A4" s="12">
        <v>2790</v>
      </c>
      <c r="B4" s="15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5">
        <v>0</v>
      </c>
      <c r="K4" s="6">
        <v>0</v>
      </c>
      <c r="L4" s="6">
        <v>0</v>
      </c>
      <c r="M4" s="3">
        <v>0</v>
      </c>
      <c r="N4" s="3">
        <v>0</v>
      </c>
      <c r="P4" s="47"/>
      <c r="Q4" s="47"/>
      <c r="R4" s="49"/>
      <c r="S4" s="49"/>
    </row>
    <row r="5" spans="1:19" s="21" customFormat="1" ht="12.75" customHeight="1">
      <c r="A5" s="13">
        <v>15029</v>
      </c>
      <c r="B5" s="14" t="s">
        <v>25</v>
      </c>
      <c r="C5" s="7">
        <v>1</v>
      </c>
      <c r="D5" s="8">
        <v>36</v>
      </c>
      <c r="E5" s="9">
        <v>0</v>
      </c>
      <c r="F5" s="8">
        <v>0</v>
      </c>
      <c r="G5" s="8">
        <v>0</v>
      </c>
      <c r="H5" s="8">
        <v>0</v>
      </c>
      <c r="I5" s="8">
        <v>0</v>
      </c>
      <c r="J5" s="10">
        <v>0</v>
      </c>
      <c r="K5" s="11">
        <v>0</v>
      </c>
      <c r="L5" s="11">
        <v>5000</v>
      </c>
      <c r="M5" s="8">
        <v>5000</v>
      </c>
      <c r="N5" s="8">
        <v>5000</v>
      </c>
      <c r="P5" s="55" t="s">
        <v>84</v>
      </c>
      <c r="Q5" s="56"/>
      <c r="R5" s="57" t="str">
        <f aca="true" t="shared" si="0" ref="R5:R36">B5</f>
        <v>市川</v>
      </c>
      <c r="S5" s="68" t="str">
        <f>IF($I5=0,"○","")</f>
        <v>○</v>
      </c>
    </row>
    <row r="6" spans="1:19" s="21" customFormat="1" ht="12.75" customHeight="1">
      <c r="A6" s="12">
        <v>28687</v>
      </c>
      <c r="B6" s="15" t="s">
        <v>26</v>
      </c>
      <c r="C6" s="2">
        <v>1</v>
      </c>
      <c r="D6" s="3">
        <v>32</v>
      </c>
      <c r="E6" s="4">
        <v>4950</v>
      </c>
      <c r="F6" s="3">
        <v>1.1414141414141414</v>
      </c>
      <c r="G6" s="3">
        <v>176.5625</v>
      </c>
      <c r="H6" s="3">
        <v>0</v>
      </c>
      <c r="I6" s="3">
        <v>5650</v>
      </c>
      <c r="J6" s="5">
        <v>0</v>
      </c>
      <c r="K6" s="6">
        <v>1020</v>
      </c>
      <c r="L6" s="6">
        <v>0</v>
      </c>
      <c r="M6" s="3">
        <v>1000</v>
      </c>
      <c r="N6" s="3">
        <v>7670</v>
      </c>
      <c r="P6" s="58" t="s">
        <v>98</v>
      </c>
      <c r="Q6" s="50">
        <v>6</v>
      </c>
      <c r="R6" s="53" t="str">
        <f t="shared" si="0"/>
        <v>市川シビック</v>
      </c>
      <c r="S6" s="69">
        <f aca="true" t="shared" si="1" ref="S6:S69">IF($I6=0,"○","")</f>
      </c>
    </row>
    <row r="7" spans="1:19" s="21" customFormat="1" ht="12.75" customHeight="1">
      <c r="A7" s="13">
        <v>15030</v>
      </c>
      <c r="B7" s="14" t="s">
        <v>27</v>
      </c>
      <c r="C7" s="7">
        <v>1</v>
      </c>
      <c r="D7" s="8">
        <v>42</v>
      </c>
      <c r="E7" s="9">
        <v>138.88</v>
      </c>
      <c r="F7" s="8">
        <v>39.02426555299539</v>
      </c>
      <c r="G7" s="8">
        <v>129.0402380952381</v>
      </c>
      <c r="H7" s="8">
        <v>0</v>
      </c>
      <c r="I7" s="8">
        <v>5419.69</v>
      </c>
      <c r="J7" s="10">
        <v>0</v>
      </c>
      <c r="K7" s="11">
        <v>0</v>
      </c>
      <c r="L7" s="11">
        <v>0</v>
      </c>
      <c r="M7" s="8">
        <v>0</v>
      </c>
      <c r="N7" s="8">
        <v>5419.69</v>
      </c>
      <c r="P7" s="58" t="s">
        <v>99</v>
      </c>
      <c r="Q7" s="50">
        <f>COUNTIF($I$5:$I$10,0)</f>
        <v>1</v>
      </c>
      <c r="R7" s="53" t="str">
        <f t="shared" si="0"/>
        <v>市川東</v>
      </c>
      <c r="S7" s="69">
        <f t="shared" si="1"/>
      </c>
    </row>
    <row r="8" spans="1:19" s="21" customFormat="1" ht="12.75" customHeight="1">
      <c r="A8" s="12">
        <v>15031</v>
      </c>
      <c r="B8" s="15" t="s">
        <v>28</v>
      </c>
      <c r="C8" s="2">
        <v>1</v>
      </c>
      <c r="D8" s="3">
        <v>21</v>
      </c>
      <c r="E8" s="4">
        <v>1000</v>
      </c>
      <c r="F8" s="3">
        <v>0.44545</v>
      </c>
      <c r="G8" s="3">
        <v>21.211904761904762</v>
      </c>
      <c r="H8" s="3">
        <v>0</v>
      </c>
      <c r="I8" s="3">
        <v>445.45</v>
      </c>
      <c r="J8" s="5">
        <v>0</v>
      </c>
      <c r="K8" s="6">
        <v>0</v>
      </c>
      <c r="L8" s="6">
        <v>0</v>
      </c>
      <c r="M8" s="3">
        <v>0</v>
      </c>
      <c r="N8" s="3">
        <v>445.45</v>
      </c>
      <c r="P8" s="59"/>
      <c r="Q8" s="52"/>
      <c r="R8" s="53" t="str">
        <f t="shared" si="0"/>
        <v>市川南</v>
      </c>
      <c r="S8" s="69">
        <f t="shared" si="1"/>
      </c>
    </row>
    <row r="9" spans="1:19" s="21" customFormat="1" ht="12.75" customHeight="1">
      <c r="A9" s="13">
        <v>15068</v>
      </c>
      <c r="B9" s="14" t="s">
        <v>77</v>
      </c>
      <c r="C9" s="7">
        <v>1</v>
      </c>
      <c r="D9" s="8">
        <v>43</v>
      </c>
      <c r="E9" s="9">
        <v>4400</v>
      </c>
      <c r="F9" s="8">
        <v>0.20292272727272728</v>
      </c>
      <c r="G9" s="8">
        <v>20.76418604651163</v>
      </c>
      <c r="H9" s="8">
        <v>0</v>
      </c>
      <c r="I9" s="8">
        <v>892.86</v>
      </c>
      <c r="J9" s="10">
        <v>0</v>
      </c>
      <c r="K9" s="11">
        <v>0</v>
      </c>
      <c r="L9" s="11">
        <v>0</v>
      </c>
      <c r="M9" s="8">
        <v>0</v>
      </c>
      <c r="N9" s="8">
        <v>892.86</v>
      </c>
      <c r="P9" s="59"/>
      <c r="Q9" s="52"/>
      <c r="R9" s="53" t="str">
        <f t="shared" si="0"/>
        <v>浦安</v>
      </c>
      <c r="S9" s="69">
        <f t="shared" si="1"/>
      </c>
    </row>
    <row r="10" spans="1:19" s="21" customFormat="1" ht="12.75" customHeight="1" thickBot="1">
      <c r="A10" s="12">
        <v>83225</v>
      </c>
      <c r="B10" s="15" t="s">
        <v>78</v>
      </c>
      <c r="C10" s="2">
        <v>1</v>
      </c>
      <c r="D10" s="3">
        <v>15</v>
      </c>
      <c r="E10" s="4">
        <v>0</v>
      </c>
      <c r="F10" s="3">
        <v>0</v>
      </c>
      <c r="G10" s="3">
        <v>150</v>
      </c>
      <c r="H10" s="3">
        <v>0</v>
      </c>
      <c r="I10" s="3">
        <v>2250</v>
      </c>
      <c r="J10" s="5">
        <v>0</v>
      </c>
      <c r="K10" s="6">
        <v>0</v>
      </c>
      <c r="L10" s="6">
        <v>0</v>
      </c>
      <c r="M10" s="3">
        <v>0</v>
      </c>
      <c r="N10" s="3">
        <v>2250</v>
      </c>
      <c r="P10" s="60"/>
      <c r="Q10" s="61"/>
      <c r="R10" s="62" t="str">
        <f t="shared" si="0"/>
        <v>浦安ベイ</v>
      </c>
      <c r="S10" s="70">
        <f t="shared" si="1"/>
      </c>
    </row>
    <row r="11" spans="1:19" s="21" customFormat="1" ht="12.75" customHeight="1">
      <c r="A11" s="13">
        <v>15022</v>
      </c>
      <c r="B11" s="14" t="s">
        <v>16</v>
      </c>
      <c r="C11" s="7">
        <v>2</v>
      </c>
      <c r="D11" s="8">
        <v>30</v>
      </c>
      <c r="E11" s="9">
        <v>4000</v>
      </c>
      <c r="F11" s="8">
        <v>0.075</v>
      </c>
      <c r="G11" s="8">
        <v>10</v>
      </c>
      <c r="H11" s="8">
        <v>300</v>
      </c>
      <c r="I11" s="8">
        <v>300</v>
      </c>
      <c r="J11" s="10">
        <v>0</v>
      </c>
      <c r="K11" s="11">
        <v>830.36</v>
      </c>
      <c r="L11" s="11">
        <v>0</v>
      </c>
      <c r="M11" s="8">
        <v>0</v>
      </c>
      <c r="N11" s="8">
        <v>1130.3600000000001</v>
      </c>
      <c r="P11" s="55" t="s">
        <v>85</v>
      </c>
      <c r="Q11" s="56"/>
      <c r="R11" s="57" t="str">
        <f t="shared" si="0"/>
        <v>船橋</v>
      </c>
      <c r="S11" s="68">
        <f t="shared" si="1"/>
      </c>
    </row>
    <row r="12" spans="1:19" s="21" customFormat="1" ht="12.75" customHeight="1">
      <c r="A12" s="12">
        <v>15023</v>
      </c>
      <c r="B12" s="15" t="s">
        <v>17</v>
      </c>
      <c r="C12" s="2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0</v>
      </c>
      <c r="L12" s="6">
        <v>0</v>
      </c>
      <c r="M12" s="3">
        <v>1000</v>
      </c>
      <c r="N12" s="3">
        <v>7290</v>
      </c>
      <c r="P12" s="58" t="s">
        <v>98</v>
      </c>
      <c r="Q12" s="50">
        <v>6</v>
      </c>
      <c r="R12" s="53" t="str">
        <f t="shared" si="0"/>
        <v>船橋東</v>
      </c>
      <c r="S12" s="69">
        <f t="shared" si="1"/>
      </c>
    </row>
    <row r="13" spans="1:19" s="21" customFormat="1" ht="12.75" customHeight="1">
      <c r="A13" s="13">
        <v>15024</v>
      </c>
      <c r="B13" s="14" t="s">
        <v>18</v>
      </c>
      <c r="C13" s="7">
        <v>2</v>
      </c>
      <c r="D13" s="8">
        <v>14</v>
      </c>
      <c r="E13" s="9">
        <v>1500</v>
      </c>
      <c r="F13" s="8">
        <v>0.35714666666666667</v>
      </c>
      <c r="G13" s="8">
        <v>38.26571428571429</v>
      </c>
      <c r="H13" s="8">
        <v>0</v>
      </c>
      <c r="I13" s="8">
        <v>535.72</v>
      </c>
      <c r="J13" s="10">
        <v>0</v>
      </c>
      <c r="K13" s="11">
        <v>178.57</v>
      </c>
      <c r="L13" s="11">
        <v>0</v>
      </c>
      <c r="M13" s="8">
        <v>0</v>
      </c>
      <c r="N13" s="8">
        <v>714.29</v>
      </c>
      <c r="P13" s="58" t="s">
        <v>99</v>
      </c>
      <c r="Q13" s="50">
        <f>COUNTIF($I$11:$I$16,0)</f>
        <v>0</v>
      </c>
      <c r="R13" s="53" t="str">
        <f t="shared" si="0"/>
        <v>船橋南</v>
      </c>
      <c r="S13" s="69">
        <f t="shared" si="1"/>
      </c>
    </row>
    <row r="14" spans="1:19" s="21" customFormat="1" ht="12.75" customHeight="1">
      <c r="A14" s="12">
        <v>15025</v>
      </c>
      <c r="B14" s="15" t="s">
        <v>19</v>
      </c>
      <c r="C14" s="2">
        <v>2</v>
      </c>
      <c r="D14" s="3">
        <v>41</v>
      </c>
      <c r="E14" s="4">
        <v>6150</v>
      </c>
      <c r="F14" s="3">
        <v>1.2600455284552845</v>
      </c>
      <c r="G14" s="3">
        <v>189.00682926829268</v>
      </c>
      <c r="H14" s="3">
        <v>1000</v>
      </c>
      <c r="I14" s="3">
        <v>7749.28</v>
      </c>
      <c r="J14" s="5">
        <v>1000</v>
      </c>
      <c r="K14" s="6">
        <v>1000</v>
      </c>
      <c r="L14" s="6">
        <v>0</v>
      </c>
      <c r="M14" s="3">
        <v>0</v>
      </c>
      <c r="N14" s="3">
        <v>8749.279999999999</v>
      </c>
      <c r="P14" s="63"/>
      <c r="Q14" s="51"/>
      <c r="R14" s="54" t="str">
        <f t="shared" si="0"/>
        <v>船橋西</v>
      </c>
      <c r="S14" s="69">
        <f t="shared" si="1"/>
      </c>
    </row>
    <row r="15" spans="1:19" s="21" customFormat="1" ht="12.75" customHeight="1">
      <c r="A15" s="13">
        <v>29586</v>
      </c>
      <c r="B15" s="14" t="s">
        <v>20</v>
      </c>
      <c r="C15" s="7">
        <v>2</v>
      </c>
      <c r="D15" s="8">
        <v>18</v>
      </c>
      <c r="E15" s="9">
        <v>2000</v>
      </c>
      <c r="F15" s="8">
        <v>1.5</v>
      </c>
      <c r="G15" s="8">
        <v>166.66666666666666</v>
      </c>
      <c r="H15" s="8">
        <v>300</v>
      </c>
      <c r="I15" s="8">
        <v>3000</v>
      </c>
      <c r="J15" s="10">
        <v>100</v>
      </c>
      <c r="K15" s="11">
        <v>650</v>
      </c>
      <c r="L15" s="11">
        <v>0</v>
      </c>
      <c r="M15" s="8">
        <v>1000</v>
      </c>
      <c r="N15" s="8">
        <v>4650</v>
      </c>
      <c r="P15" s="59"/>
      <c r="Q15" s="52"/>
      <c r="R15" s="53" t="str">
        <f t="shared" si="0"/>
        <v>船橋みなと</v>
      </c>
      <c r="S15" s="69">
        <f t="shared" si="1"/>
      </c>
    </row>
    <row r="16" spans="1:19" s="21" customFormat="1" ht="12.75" customHeight="1" thickBot="1">
      <c r="A16" s="12">
        <v>15034</v>
      </c>
      <c r="B16" s="15" t="s">
        <v>30</v>
      </c>
      <c r="C16" s="2">
        <v>2</v>
      </c>
      <c r="D16" s="3">
        <v>32</v>
      </c>
      <c r="E16" s="4">
        <v>0</v>
      </c>
      <c r="F16" s="3">
        <v>0</v>
      </c>
      <c r="G16" s="3">
        <v>100</v>
      </c>
      <c r="H16" s="3">
        <v>1000</v>
      </c>
      <c r="I16" s="3">
        <v>3200</v>
      </c>
      <c r="J16" s="5">
        <v>0</v>
      </c>
      <c r="K16" s="6">
        <v>0</v>
      </c>
      <c r="L16" s="6">
        <v>0</v>
      </c>
      <c r="M16" s="3">
        <v>0</v>
      </c>
      <c r="N16" s="3">
        <v>3200</v>
      </c>
      <c r="P16" s="60"/>
      <c r="Q16" s="61"/>
      <c r="R16" s="62" t="str">
        <f t="shared" si="0"/>
        <v>鎌ヶ谷</v>
      </c>
      <c r="S16" s="70">
        <f t="shared" si="1"/>
      </c>
    </row>
    <row r="17" spans="1:19" s="21" customFormat="1" ht="12.75" customHeight="1">
      <c r="A17" s="13">
        <v>15015</v>
      </c>
      <c r="B17" s="14" t="s">
        <v>3</v>
      </c>
      <c r="C17" s="7">
        <v>3</v>
      </c>
      <c r="D17" s="8">
        <v>85</v>
      </c>
      <c r="E17" s="9">
        <v>13500</v>
      </c>
      <c r="F17" s="8">
        <v>1.2546533333333334</v>
      </c>
      <c r="G17" s="8">
        <v>199.2684705882353</v>
      </c>
      <c r="H17" s="8">
        <v>0</v>
      </c>
      <c r="I17" s="8">
        <v>16937.82</v>
      </c>
      <c r="J17" s="10">
        <v>0</v>
      </c>
      <c r="K17" s="11">
        <v>6780.04</v>
      </c>
      <c r="L17" s="11">
        <v>0</v>
      </c>
      <c r="M17" s="8">
        <v>1289.29</v>
      </c>
      <c r="N17" s="8">
        <v>25007.15</v>
      </c>
      <c r="P17" s="55" t="s">
        <v>86</v>
      </c>
      <c r="Q17" s="56"/>
      <c r="R17" s="57" t="str">
        <f t="shared" si="0"/>
        <v>千葉</v>
      </c>
      <c r="S17" s="68">
        <f t="shared" si="1"/>
      </c>
    </row>
    <row r="18" spans="1:19" s="21" customFormat="1" ht="12.75" customHeight="1">
      <c r="A18" s="12">
        <v>15016</v>
      </c>
      <c r="B18" s="15" t="s">
        <v>4</v>
      </c>
      <c r="C18" s="2">
        <v>3</v>
      </c>
      <c r="D18" s="3">
        <v>31</v>
      </c>
      <c r="E18" s="4">
        <v>0</v>
      </c>
      <c r="F18" s="3">
        <v>0</v>
      </c>
      <c r="G18" s="3">
        <v>148.93322580645162</v>
      </c>
      <c r="H18" s="3">
        <v>1116</v>
      </c>
      <c r="I18" s="3">
        <v>4616.93</v>
      </c>
      <c r="J18" s="5">
        <v>0</v>
      </c>
      <c r="K18" s="6">
        <v>0</v>
      </c>
      <c r="L18" s="6">
        <v>0</v>
      </c>
      <c r="M18" s="3">
        <v>0</v>
      </c>
      <c r="N18" s="3">
        <v>4616.93</v>
      </c>
      <c r="P18" s="58" t="s">
        <v>98</v>
      </c>
      <c r="Q18" s="50">
        <v>7</v>
      </c>
      <c r="R18" s="53" t="str">
        <f t="shared" si="0"/>
        <v>千葉中央</v>
      </c>
      <c r="S18" s="69">
        <f t="shared" si="1"/>
      </c>
    </row>
    <row r="19" spans="1:19" s="21" customFormat="1" ht="12.75" customHeight="1">
      <c r="A19" s="13">
        <v>25626</v>
      </c>
      <c r="B19" s="14" t="s">
        <v>6</v>
      </c>
      <c r="C19" s="7">
        <v>3</v>
      </c>
      <c r="D19" s="8">
        <v>36</v>
      </c>
      <c r="E19" s="9">
        <v>5400</v>
      </c>
      <c r="F19" s="8">
        <v>0.27281666666666665</v>
      </c>
      <c r="G19" s="8">
        <v>40.9225</v>
      </c>
      <c r="H19" s="8">
        <v>0</v>
      </c>
      <c r="I19" s="8">
        <v>1473.21</v>
      </c>
      <c r="J19" s="10">
        <v>0</v>
      </c>
      <c r="K19" s="11">
        <v>0</v>
      </c>
      <c r="L19" s="11">
        <v>0</v>
      </c>
      <c r="M19" s="8">
        <v>0</v>
      </c>
      <c r="N19" s="8">
        <v>1473.21</v>
      </c>
      <c r="P19" s="71" t="s">
        <v>99</v>
      </c>
      <c r="Q19" s="51">
        <f>COUNTIF($I$17:$I$23,0)</f>
        <v>0</v>
      </c>
      <c r="R19" s="53" t="str">
        <f t="shared" si="0"/>
        <v>千葉幕張</v>
      </c>
      <c r="S19" s="69">
        <f t="shared" si="1"/>
      </c>
    </row>
    <row r="20" spans="1:19" s="21" customFormat="1" ht="12.75" customHeight="1">
      <c r="A20" s="12">
        <v>52192</v>
      </c>
      <c r="B20" s="15" t="s">
        <v>10</v>
      </c>
      <c r="C20" s="2">
        <v>3</v>
      </c>
      <c r="D20" s="3">
        <v>32</v>
      </c>
      <c r="E20" s="4">
        <v>0</v>
      </c>
      <c r="F20" s="3">
        <v>0</v>
      </c>
      <c r="G20" s="3">
        <v>94.375</v>
      </c>
      <c r="H20" s="3">
        <v>1020</v>
      </c>
      <c r="I20" s="3">
        <v>3020</v>
      </c>
      <c r="J20" s="5">
        <v>0</v>
      </c>
      <c r="K20" s="6">
        <v>0</v>
      </c>
      <c r="L20" s="6">
        <v>0</v>
      </c>
      <c r="M20" s="3">
        <v>0</v>
      </c>
      <c r="N20" s="3">
        <v>3020</v>
      </c>
      <c r="P20" s="63"/>
      <c r="Q20" s="51"/>
      <c r="R20" s="54" t="str">
        <f t="shared" si="0"/>
        <v>千葉若潮</v>
      </c>
      <c r="S20" s="69">
        <f t="shared" si="1"/>
      </c>
    </row>
    <row r="21" spans="1:19" s="21" customFormat="1" ht="12.75" customHeight="1">
      <c r="A21" s="13">
        <v>15018</v>
      </c>
      <c r="B21" s="14" t="s">
        <v>11</v>
      </c>
      <c r="C21" s="7">
        <v>3</v>
      </c>
      <c r="D21" s="8">
        <v>51</v>
      </c>
      <c r="E21" s="9">
        <v>9450</v>
      </c>
      <c r="F21" s="8">
        <v>0.43915343915343913</v>
      </c>
      <c r="G21" s="8">
        <v>81.37254901960785</v>
      </c>
      <c r="H21" s="8">
        <v>4150</v>
      </c>
      <c r="I21" s="8">
        <v>4150</v>
      </c>
      <c r="J21" s="10">
        <v>0</v>
      </c>
      <c r="K21" s="11">
        <v>0</v>
      </c>
      <c r="L21" s="11">
        <v>0</v>
      </c>
      <c r="M21" s="8">
        <v>0</v>
      </c>
      <c r="N21" s="8">
        <v>4150</v>
      </c>
      <c r="P21" s="59"/>
      <c r="Q21" s="52"/>
      <c r="R21" s="54" t="str">
        <f t="shared" si="0"/>
        <v>千葉西</v>
      </c>
      <c r="S21" s="69">
        <f t="shared" si="1"/>
      </c>
    </row>
    <row r="22" spans="1:19" s="21" customFormat="1" ht="12.75" customHeight="1">
      <c r="A22" s="12">
        <v>27858</v>
      </c>
      <c r="B22" s="15" t="s">
        <v>12</v>
      </c>
      <c r="C22" s="2">
        <v>3</v>
      </c>
      <c r="D22" s="3">
        <v>28</v>
      </c>
      <c r="E22" s="4">
        <v>0</v>
      </c>
      <c r="F22" s="3">
        <v>0</v>
      </c>
      <c r="G22" s="3">
        <v>57.716071428571425</v>
      </c>
      <c r="H22" s="3">
        <v>89.29</v>
      </c>
      <c r="I22" s="3">
        <v>1616.05</v>
      </c>
      <c r="J22" s="5">
        <v>0</v>
      </c>
      <c r="K22" s="6">
        <v>189.29</v>
      </c>
      <c r="L22" s="6">
        <v>0</v>
      </c>
      <c r="M22" s="3">
        <v>0</v>
      </c>
      <c r="N22" s="3">
        <v>1805.34</v>
      </c>
      <c r="P22" s="59"/>
      <c r="Q22" s="52"/>
      <c r="R22" s="53" t="str">
        <f t="shared" si="0"/>
        <v>千葉東</v>
      </c>
      <c r="S22" s="69">
        <f t="shared" si="1"/>
      </c>
    </row>
    <row r="23" spans="1:19" s="21" customFormat="1" ht="12.75" customHeight="1" thickBot="1">
      <c r="A23" s="13">
        <v>15061</v>
      </c>
      <c r="B23" s="14" t="s">
        <v>68</v>
      </c>
      <c r="C23" s="7">
        <v>3</v>
      </c>
      <c r="D23" s="8">
        <v>49</v>
      </c>
      <c r="E23" s="9">
        <v>5288.25</v>
      </c>
      <c r="F23" s="8">
        <v>1.3253930884508107</v>
      </c>
      <c r="G23" s="8">
        <v>143.04102040816326</v>
      </c>
      <c r="H23" s="8">
        <v>4598.27</v>
      </c>
      <c r="I23" s="8">
        <v>7009.01</v>
      </c>
      <c r="J23" s="10">
        <v>0</v>
      </c>
      <c r="K23" s="11">
        <v>0</v>
      </c>
      <c r="L23" s="11">
        <v>0</v>
      </c>
      <c r="M23" s="8">
        <v>1000</v>
      </c>
      <c r="N23" s="8">
        <v>8009.01</v>
      </c>
      <c r="P23" s="72"/>
      <c r="Q23" s="73"/>
      <c r="R23" s="62" t="str">
        <f t="shared" si="0"/>
        <v>新千葉</v>
      </c>
      <c r="S23" s="70">
        <f t="shared" si="1"/>
      </c>
    </row>
    <row r="24" spans="1:19" s="21" customFormat="1" ht="12.75" customHeight="1">
      <c r="A24" s="12">
        <v>50886</v>
      </c>
      <c r="B24" s="15" t="s">
        <v>5</v>
      </c>
      <c r="C24" s="2">
        <v>4</v>
      </c>
      <c r="D24" s="3">
        <v>27</v>
      </c>
      <c r="E24" s="4">
        <v>3000</v>
      </c>
      <c r="F24" s="3">
        <v>0.29018</v>
      </c>
      <c r="G24" s="3">
        <v>32.24222222222222</v>
      </c>
      <c r="H24" s="3">
        <v>870.54</v>
      </c>
      <c r="I24" s="3">
        <v>870.54</v>
      </c>
      <c r="J24" s="5">
        <v>89.29</v>
      </c>
      <c r="K24" s="6">
        <v>89.29</v>
      </c>
      <c r="L24" s="6">
        <v>0</v>
      </c>
      <c r="M24" s="3">
        <v>0</v>
      </c>
      <c r="N24" s="3">
        <v>959.83</v>
      </c>
      <c r="P24" s="55" t="s">
        <v>87</v>
      </c>
      <c r="Q24" s="56"/>
      <c r="R24" s="57" t="str">
        <f t="shared" si="0"/>
        <v>千葉北</v>
      </c>
      <c r="S24" s="68">
        <f t="shared" si="1"/>
      </c>
    </row>
    <row r="25" spans="1:19" s="21" customFormat="1" ht="12.75" customHeight="1">
      <c r="A25" s="13">
        <v>51584</v>
      </c>
      <c r="B25" s="14" t="s">
        <v>7</v>
      </c>
      <c r="C25" s="7">
        <v>4</v>
      </c>
      <c r="D25" s="8">
        <v>23</v>
      </c>
      <c r="E25" s="9">
        <v>90.9</v>
      </c>
      <c r="F25" s="8">
        <v>21.60935093509351</v>
      </c>
      <c r="G25" s="8">
        <v>85.40391304347825</v>
      </c>
      <c r="H25" s="8">
        <v>1964.29</v>
      </c>
      <c r="I25" s="8">
        <v>1964.29</v>
      </c>
      <c r="J25" s="10">
        <v>0</v>
      </c>
      <c r="K25" s="11">
        <v>0</v>
      </c>
      <c r="L25" s="11">
        <v>0</v>
      </c>
      <c r="M25" s="8">
        <v>0</v>
      </c>
      <c r="N25" s="8">
        <v>1964.29</v>
      </c>
      <c r="P25" s="58" t="s">
        <v>98</v>
      </c>
      <c r="Q25" s="50">
        <v>6</v>
      </c>
      <c r="R25" s="53" t="str">
        <f t="shared" si="0"/>
        <v>千葉緑</v>
      </c>
      <c r="S25" s="69">
        <f t="shared" si="1"/>
      </c>
    </row>
    <row r="26" spans="1:19" s="21" customFormat="1" ht="12.75" customHeight="1">
      <c r="A26" s="12">
        <v>22333</v>
      </c>
      <c r="B26" s="15" t="s">
        <v>8</v>
      </c>
      <c r="C26" s="2">
        <v>4</v>
      </c>
      <c r="D26" s="3">
        <v>24</v>
      </c>
      <c r="E26" s="4">
        <v>0</v>
      </c>
      <c r="F26" s="3">
        <v>0</v>
      </c>
      <c r="G26" s="3">
        <v>166.66666666666666</v>
      </c>
      <c r="H26" s="3">
        <v>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58" t="s">
        <v>99</v>
      </c>
      <c r="Q26" s="50">
        <f>COUNTIF($I$24:$I$29,0)</f>
        <v>0</v>
      </c>
      <c r="R26" s="53" t="str">
        <f t="shared" si="0"/>
        <v>千葉港</v>
      </c>
      <c r="S26" s="69">
        <f t="shared" si="1"/>
      </c>
    </row>
    <row r="27" spans="1:19" s="21" customFormat="1" ht="12.75" customHeight="1">
      <c r="A27" s="13">
        <v>15017</v>
      </c>
      <c r="B27" s="14" t="s">
        <v>9</v>
      </c>
      <c r="C27" s="7">
        <v>4</v>
      </c>
      <c r="D27" s="8">
        <v>45</v>
      </c>
      <c r="E27" s="9">
        <v>8000</v>
      </c>
      <c r="F27" s="8">
        <v>0.5</v>
      </c>
      <c r="G27" s="8">
        <v>88.88888888888889</v>
      </c>
      <c r="H27" s="8">
        <v>0</v>
      </c>
      <c r="I27" s="8">
        <v>4000</v>
      </c>
      <c r="J27" s="10">
        <v>0</v>
      </c>
      <c r="K27" s="11">
        <v>0</v>
      </c>
      <c r="L27" s="11">
        <v>0</v>
      </c>
      <c r="M27" s="8">
        <v>0</v>
      </c>
      <c r="N27" s="8">
        <v>4000</v>
      </c>
      <c r="P27" s="59"/>
      <c r="Q27" s="52"/>
      <c r="R27" s="53" t="str">
        <f t="shared" si="0"/>
        <v>千葉南</v>
      </c>
      <c r="S27" s="69">
        <f t="shared" si="1"/>
      </c>
    </row>
    <row r="28" spans="1:19" s="21" customFormat="1" ht="12.75" customHeight="1">
      <c r="A28" s="12">
        <v>15028</v>
      </c>
      <c r="B28" s="15" t="s">
        <v>23</v>
      </c>
      <c r="C28" s="2">
        <v>4</v>
      </c>
      <c r="D28" s="3">
        <v>48</v>
      </c>
      <c r="E28" s="4">
        <v>5300</v>
      </c>
      <c r="F28" s="3">
        <v>0.18867924528301888</v>
      </c>
      <c r="G28" s="3">
        <v>20.833333333333332</v>
      </c>
      <c r="H28" s="3">
        <v>0</v>
      </c>
      <c r="I28" s="3">
        <v>1000</v>
      </c>
      <c r="J28" s="5">
        <v>0</v>
      </c>
      <c r="K28" s="6">
        <v>0</v>
      </c>
      <c r="L28" s="6">
        <v>0</v>
      </c>
      <c r="M28" s="3">
        <v>0</v>
      </c>
      <c r="N28" s="3">
        <v>1000</v>
      </c>
      <c r="P28" s="59"/>
      <c r="Q28" s="52"/>
      <c r="R28" s="53" t="str">
        <f t="shared" si="0"/>
        <v>市原</v>
      </c>
      <c r="S28" s="69">
        <f t="shared" si="1"/>
      </c>
    </row>
    <row r="29" spans="1:19" s="21" customFormat="1" ht="12.75" customHeight="1" thickBot="1">
      <c r="A29" s="13">
        <v>25535</v>
      </c>
      <c r="B29" s="14" t="s">
        <v>24</v>
      </c>
      <c r="C29" s="7">
        <v>4</v>
      </c>
      <c r="D29" s="8">
        <v>50</v>
      </c>
      <c r="E29" s="9">
        <v>7000</v>
      </c>
      <c r="F29" s="8">
        <v>0.7857142857142857</v>
      </c>
      <c r="G29" s="8">
        <v>110</v>
      </c>
      <c r="H29" s="8">
        <v>0</v>
      </c>
      <c r="I29" s="8">
        <v>5500</v>
      </c>
      <c r="J29" s="10">
        <v>0</v>
      </c>
      <c r="K29" s="11">
        <v>0</v>
      </c>
      <c r="L29" s="11">
        <v>0</v>
      </c>
      <c r="M29" s="8">
        <v>50000.01</v>
      </c>
      <c r="N29" s="8">
        <v>55500.01</v>
      </c>
      <c r="P29" s="60"/>
      <c r="Q29" s="61"/>
      <c r="R29" s="62" t="str">
        <f t="shared" si="0"/>
        <v>市原中央</v>
      </c>
      <c r="S29" s="70">
        <f t="shared" si="1"/>
      </c>
    </row>
    <row r="30" spans="1:19" s="21" customFormat="1" ht="12.75" customHeight="1">
      <c r="A30" s="12">
        <v>28478</v>
      </c>
      <c r="B30" s="15" t="s">
        <v>21</v>
      </c>
      <c r="C30" s="2">
        <v>5</v>
      </c>
      <c r="D30" s="3">
        <v>15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5">
        <v>0</v>
      </c>
      <c r="K30" s="6">
        <v>0</v>
      </c>
      <c r="L30" s="6">
        <v>0</v>
      </c>
      <c r="M30" s="3">
        <v>0</v>
      </c>
      <c r="N30" s="3">
        <v>0</v>
      </c>
      <c r="P30" s="55" t="s">
        <v>88</v>
      </c>
      <c r="Q30" s="56"/>
      <c r="R30" s="57" t="str">
        <f t="shared" si="0"/>
        <v>富津シティ</v>
      </c>
      <c r="S30" s="68" t="str">
        <f t="shared" si="1"/>
        <v>○</v>
      </c>
    </row>
    <row r="31" spans="1:19" s="21" customFormat="1" ht="12.75" customHeight="1">
      <c r="A31" s="13">
        <v>15027</v>
      </c>
      <c r="B31" s="14" t="s">
        <v>22</v>
      </c>
      <c r="C31" s="7">
        <v>5</v>
      </c>
      <c r="D31" s="8">
        <v>33</v>
      </c>
      <c r="E31" s="9">
        <v>0</v>
      </c>
      <c r="F31" s="8">
        <v>0</v>
      </c>
      <c r="G31" s="8">
        <v>59.52666666666667</v>
      </c>
      <c r="H31" s="8">
        <v>1964.38</v>
      </c>
      <c r="I31" s="8">
        <v>1964.38</v>
      </c>
      <c r="J31" s="10">
        <v>562.59</v>
      </c>
      <c r="K31" s="11">
        <v>562.59</v>
      </c>
      <c r="L31" s="11">
        <v>0</v>
      </c>
      <c r="M31" s="8">
        <v>0</v>
      </c>
      <c r="N31" s="8">
        <v>2526.9700000000003</v>
      </c>
      <c r="P31" s="58" t="s">
        <v>98</v>
      </c>
      <c r="Q31" s="50">
        <v>7</v>
      </c>
      <c r="R31" s="53" t="str">
        <f t="shared" si="0"/>
        <v>富津中央</v>
      </c>
      <c r="S31" s="69">
        <f t="shared" si="1"/>
      </c>
    </row>
    <row r="32" spans="1:19" s="21" customFormat="1" ht="12.75" customHeight="1">
      <c r="A32" s="12">
        <v>15040</v>
      </c>
      <c r="B32" s="15" t="s">
        <v>37</v>
      </c>
      <c r="C32" s="2">
        <v>5</v>
      </c>
      <c r="D32" s="3">
        <v>15</v>
      </c>
      <c r="E32" s="4">
        <v>800</v>
      </c>
      <c r="F32" s="3">
        <v>1.116075</v>
      </c>
      <c r="G32" s="3">
        <v>59.524</v>
      </c>
      <c r="H32" s="3">
        <v>0</v>
      </c>
      <c r="I32" s="3">
        <v>892.86</v>
      </c>
      <c r="J32" s="5">
        <v>0</v>
      </c>
      <c r="K32" s="6">
        <v>0</v>
      </c>
      <c r="L32" s="6">
        <v>0</v>
      </c>
      <c r="M32" s="3">
        <v>0</v>
      </c>
      <c r="N32" s="3">
        <v>892.86</v>
      </c>
      <c r="P32" s="58" t="s">
        <v>99</v>
      </c>
      <c r="Q32" s="50">
        <f>COUNTIF($I$30:$I$36,0)</f>
        <v>1</v>
      </c>
      <c r="R32" s="53" t="str">
        <f t="shared" si="0"/>
        <v>上総</v>
      </c>
      <c r="S32" s="69">
        <f t="shared" si="1"/>
      </c>
    </row>
    <row r="33" spans="1:19" s="21" customFormat="1" ht="12.75" customHeight="1">
      <c r="A33" s="13">
        <v>15041</v>
      </c>
      <c r="B33" s="14" t="s">
        <v>38</v>
      </c>
      <c r="C33" s="7">
        <v>5</v>
      </c>
      <c r="D33" s="8">
        <v>57</v>
      </c>
      <c r="E33" s="9">
        <v>10000</v>
      </c>
      <c r="F33" s="8">
        <v>0.5111720000000001</v>
      </c>
      <c r="G33" s="8">
        <v>89.67929824561404</v>
      </c>
      <c r="H33" s="8">
        <v>0</v>
      </c>
      <c r="I33" s="8">
        <v>5111.72</v>
      </c>
      <c r="J33" s="10">
        <v>0</v>
      </c>
      <c r="K33" s="11">
        <v>1870</v>
      </c>
      <c r="L33" s="11">
        <v>0</v>
      </c>
      <c r="M33" s="8">
        <v>0</v>
      </c>
      <c r="N33" s="8">
        <v>6981.72</v>
      </c>
      <c r="P33" s="63"/>
      <c r="Q33" s="51"/>
      <c r="R33" s="53" t="str">
        <f t="shared" si="0"/>
        <v>君津</v>
      </c>
      <c r="S33" s="69">
        <f t="shared" si="1"/>
      </c>
    </row>
    <row r="34" spans="1:19" s="21" customFormat="1" ht="12.75" customHeight="1">
      <c r="A34" s="12">
        <v>15042</v>
      </c>
      <c r="B34" s="15" t="s">
        <v>39</v>
      </c>
      <c r="C34" s="2">
        <v>5</v>
      </c>
      <c r="D34" s="3">
        <v>28</v>
      </c>
      <c r="E34" s="4">
        <v>3500</v>
      </c>
      <c r="F34" s="3">
        <v>1.2311285714285713</v>
      </c>
      <c r="G34" s="3">
        <v>153.89107142857142</v>
      </c>
      <c r="H34" s="3">
        <v>1423.22</v>
      </c>
      <c r="I34" s="3">
        <v>4308.95</v>
      </c>
      <c r="J34" s="5">
        <v>0</v>
      </c>
      <c r="K34" s="6">
        <v>0</v>
      </c>
      <c r="L34" s="6">
        <v>0</v>
      </c>
      <c r="M34" s="3">
        <v>0</v>
      </c>
      <c r="N34" s="3">
        <v>4308.95</v>
      </c>
      <c r="P34" s="59"/>
      <c r="Q34" s="52"/>
      <c r="R34" s="53" t="str">
        <f t="shared" si="0"/>
        <v>木更津</v>
      </c>
      <c r="S34" s="69">
        <f t="shared" si="1"/>
      </c>
    </row>
    <row r="35" spans="1:19" s="21" customFormat="1" ht="12.75" customHeight="1">
      <c r="A35" s="13">
        <v>15043</v>
      </c>
      <c r="B35" s="14" t="s">
        <v>40</v>
      </c>
      <c r="C35" s="7">
        <v>5</v>
      </c>
      <c r="D35" s="8">
        <v>47</v>
      </c>
      <c r="E35" s="9">
        <v>4500</v>
      </c>
      <c r="F35" s="8">
        <v>0.9555555555555556</v>
      </c>
      <c r="G35" s="8">
        <v>91.48936170212765</v>
      </c>
      <c r="H35" s="8">
        <v>100</v>
      </c>
      <c r="I35" s="8">
        <v>4300</v>
      </c>
      <c r="J35" s="10">
        <v>0</v>
      </c>
      <c r="K35" s="11">
        <v>0</v>
      </c>
      <c r="L35" s="11">
        <v>0</v>
      </c>
      <c r="M35" s="8">
        <v>0</v>
      </c>
      <c r="N35" s="8">
        <v>4300</v>
      </c>
      <c r="P35" s="59"/>
      <c r="Q35" s="52"/>
      <c r="R35" s="53" t="str">
        <f t="shared" si="0"/>
        <v>木更津東</v>
      </c>
      <c r="S35" s="69">
        <f t="shared" si="1"/>
      </c>
    </row>
    <row r="36" spans="1:19" s="21" customFormat="1" ht="12.75" customHeight="1" thickBot="1">
      <c r="A36" s="12">
        <v>15064</v>
      </c>
      <c r="B36" s="15" t="s">
        <v>70</v>
      </c>
      <c r="C36" s="2">
        <v>5</v>
      </c>
      <c r="D36" s="3">
        <v>24</v>
      </c>
      <c r="E36" s="4">
        <v>3600</v>
      </c>
      <c r="F36" s="3">
        <v>0.34444444444444444</v>
      </c>
      <c r="G36" s="3">
        <v>51.666666666666664</v>
      </c>
      <c r="H36" s="3">
        <v>0</v>
      </c>
      <c r="I36" s="3">
        <v>1240</v>
      </c>
      <c r="J36" s="5">
        <v>0</v>
      </c>
      <c r="K36" s="6">
        <v>0</v>
      </c>
      <c r="L36" s="6">
        <v>0</v>
      </c>
      <c r="M36" s="3">
        <v>0</v>
      </c>
      <c r="N36" s="3">
        <v>1240</v>
      </c>
      <c r="P36" s="60"/>
      <c r="Q36" s="61"/>
      <c r="R36" s="62" t="str">
        <f t="shared" si="0"/>
        <v>袖ヶ浦</v>
      </c>
      <c r="S36" s="70">
        <f t="shared" si="1"/>
      </c>
    </row>
    <row r="37" spans="1:19" s="21" customFormat="1" ht="12.75" customHeight="1">
      <c r="A37" s="13">
        <v>15019</v>
      </c>
      <c r="B37" s="14" t="s">
        <v>13</v>
      </c>
      <c r="C37" s="7">
        <v>6</v>
      </c>
      <c r="D37" s="8">
        <v>5</v>
      </c>
      <c r="E37" s="9">
        <v>0</v>
      </c>
      <c r="F37" s="8">
        <v>0</v>
      </c>
      <c r="G37" s="8">
        <v>0</v>
      </c>
      <c r="H37" s="8">
        <v>0</v>
      </c>
      <c r="I37" s="8">
        <v>0</v>
      </c>
      <c r="J37" s="10">
        <v>0</v>
      </c>
      <c r="K37" s="11">
        <v>0</v>
      </c>
      <c r="L37" s="11">
        <v>0</v>
      </c>
      <c r="M37" s="8">
        <v>0</v>
      </c>
      <c r="N37" s="8">
        <v>0</v>
      </c>
      <c r="P37" s="64" t="s">
        <v>89</v>
      </c>
      <c r="Q37" s="65"/>
      <c r="R37" s="57" t="str">
        <f aca="true" t="shared" si="2" ref="R37:R68">B37</f>
        <v>千倉</v>
      </c>
      <c r="S37" s="68" t="str">
        <f t="shared" si="1"/>
        <v>○</v>
      </c>
    </row>
    <row r="38" spans="1:19" s="21" customFormat="1" ht="12.75" customHeight="1">
      <c r="A38" s="12">
        <v>15035</v>
      </c>
      <c r="B38" s="15" t="s">
        <v>31</v>
      </c>
      <c r="C38" s="2">
        <v>6</v>
      </c>
      <c r="D38" s="3">
        <v>34</v>
      </c>
      <c r="E38" s="4">
        <v>1000</v>
      </c>
      <c r="F38" s="3">
        <v>1</v>
      </c>
      <c r="G38" s="3">
        <v>29.41176470588235</v>
      </c>
      <c r="H38" s="3">
        <v>0</v>
      </c>
      <c r="I38" s="3">
        <v>1000</v>
      </c>
      <c r="J38" s="5">
        <v>0</v>
      </c>
      <c r="K38" s="6">
        <v>10133.93</v>
      </c>
      <c r="L38" s="6">
        <v>0</v>
      </c>
      <c r="M38" s="3">
        <v>0</v>
      </c>
      <c r="N38" s="3">
        <v>11133.93</v>
      </c>
      <c r="P38" s="58" t="s">
        <v>98</v>
      </c>
      <c r="Q38" s="50">
        <v>6</v>
      </c>
      <c r="R38" s="53" t="str">
        <f t="shared" si="2"/>
        <v>鴨川</v>
      </c>
      <c r="S38" s="69">
        <f t="shared" si="1"/>
      </c>
    </row>
    <row r="39" spans="1:19" s="21" customFormat="1" ht="12.75" customHeight="1">
      <c r="A39" s="13">
        <v>15039</v>
      </c>
      <c r="B39" s="14" t="s">
        <v>36</v>
      </c>
      <c r="C39" s="7">
        <v>6</v>
      </c>
      <c r="D39" s="8">
        <v>39</v>
      </c>
      <c r="E39" s="9">
        <v>6000</v>
      </c>
      <c r="F39" s="8">
        <v>0.5744049999999999</v>
      </c>
      <c r="G39" s="8">
        <v>88.36999999999999</v>
      </c>
      <c r="H39" s="8">
        <v>3446.43</v>
      </c>
      <c r="I39" s="8">
        <v>3446.43</v>
      </c>
      <c r="J39" s="10">
        <v>1312.5</v>
      </c>
      <c r="K39" s="11">
        <v>1312.5</v>
      </c>
      <c r="L39" s="11">
        <v>0</v>
      </c>
      <c r="M39" s="8">
        <v>0</v>
      </c>
      <c r="N39" s="8">
        <v>4758.93</v>
      </c>
      <c r="P39" s="58" t="s">
        <v>99</v>
      </c>
      <c r="Q39" s="50">
        <f>COUNTIF($I$37:$I$42,0)</f>
        <v>1</v>
      </c>
      <c r="R39" s="53" t="str">
        <f t="shared" si="2"/>
        <v>勝浦</v>
      </c>
      <c r="S39" s="69">
        <f t="shared" si="1"/>
      </c>
    </row>
    <row r="40" spans="1:19" s="21" customFormat="1" ht="12.75" customHeight="1">
      <c r="A40" s="12">
        <v>15044</v>
      </c>
      <c r="B40" s="15" t="s">
        <v>41</v>
      </c>
      <c r="C40" s="2">
        <v>6</v>
      </c>
      <c r="D40" s="3">
        <v>14</v>
      </c>
      <c r="E40" s="4">
        <v>892.8</v>
      </c>
      <c r="F40" s="3">
        <v>1.0000672043010754</v>
      </c>
      <c r="G40" s="3">
        <v>63.77571428571429</v>
      </c>
      <c r="H40" s="3">
        <v>0</v>
      </c>
      <c r="I40" s="3">
        <v>892.86</v>
      </c>
      <c r="J40" s="5">
        <v>0</v>
      </c>
      <c r="K40" s="6">
        <v>0</v>
      </c>
      <c r="L40" s="6">
        <v>0</v>
      </c>
      <c r="M40" s="3">
        <v>0</v>
      </c>
      <c r="N40" s="3">
        <v>892.86</v>
      </c>
      <c r="P40" s="63"/>
      <c r="Q40" s="51"/>
      <c r="R40" s="53" t="str">
        <f t="shared" si="2"/>
        <v>鋸南</v>
      </c>
      <c r="S40" s="69">
        <f t="shared" si="1"/>
      </c>
    </row>
    <row r="41" spans="1:19" s="21" customFormat="1" ht="12.75" customHeight="1">
      <c r="A41" s="13">
        <v>15066</v>
      </c>
      <c r="B41" s="14" t="s">
        <v>72</v>
      </c>
      <c r="C41" s="7">
        <v>6</v>
      </c>
      <c r="D41" s="8">
        <v>46</v>
      </c>
      <c r="E41" s="9">
        <v>4000</v>
      </c>
      <c r="F41" s="8">
        <v>0.7125</v>
      </c>
      <c r="G41" s="8">
        <v>61.95652173913044</v>
      </c>
      <c r="H41" s="8">
        <v>2850</v>
      </c>
      <c r="I41" s="8">
        <v>2850</v>
      </c>
      <c r="J41" s="10">
        <v>0</v>
      </c>
      <c r="K41" s="11">
        <v>0</v>
      </c>
      <c r="L41" s="11">
        <v>1000</v>
      </c>
      <c r="M41" s="8">
        <v>1000</v>
      </c>
      <c r="N41" s="8">
        <v>3850</v>
      </c>
      <c r="P41" s="59"/>
      <c r="Q41" s="52"/>
      <c r="R41" s="53" t="str">
        <f t="shared" si="2"/>
        <v>館山</v>
      </c>
      <c r="S41" s="69">
        <f t="shared" si="1"/>
      </c>
    </row>
    <row r="42" spans="1:19" s="21" customFormat="1" ht="12.75" customHeight="1" thickBot="1">
      <c r="A42" s="12">
        <v>29636</v>
      </c>
      <c r="B42" s="15" t="s">
        <v>73</v>
      </c>
      <c r="C42" s="2">
        <v>6</v>
      </c>
      <c r="D42" s="3">
        <v>22</v>
      </c>
      <c r="E42" s="4">
        <v>1800</v>
      </c>
      <c r="F42" s="3">
        <v>0.9444444444444444</v>
      </c>
      <c r="G42" s="3">
        <v>77.27272727272727</v>
      </c>
      <c r="H42" s="3">
        <v>0</v>
      </c>
      <c r="I42" s="3">
        <v>1700</v>
      </c>
      <c r="J42" s="5">
        <v>0</v>
      </c>
      <c r="K42" s="6">
        <v>0</v>
      </c>
      <c r="L42" s="6">
        <v>0</v>
      </c>
      <c r="M42" s="3">
        <v>0</v>
      </c>
      <c r="N42" s="3">
        <v>1700</v>
      </c>
      <c r="P42" s="60"/>
      <c r="Q42" s="61"/>
      <c r="R42" s="62" t="str">
        <f t="shared" si="2"/>
        <v>館山ベイ</v>
      </c>
      <c r="S42" s="70">
        <f t="shared" si="1"/>
      </c>
    </row>
    <row r="43" spans="1:19" s="21" customFormat="1" ht="12.75" customHeight="1">
      <c r="A43" s="13">
        <v>15049</v>
      </c>
      <c r="B43" s="14" t="s">
        <v>47</v>
      </c>
      <c r="C43" s="7">
        <v>7</v>
      </c>
      <c r="D43" s="8">
        <v>62</v>
      </c>
      <c r="E43" s="9">
        <v>6000</v>
      </c>
      <c r="F43" s="8">
        <v>1.3333333333333333</v>
      </c>
      <c r="G43" s="8">
        <v>129.03225806451613</v>
      </c>
      <c r="H43" s="8">
        <v>1000</v>
      </c>
      <c r="I43" s="8">
        <v>8000</v>
      </c>
      <c r="J43" s="10">
        <v>0</v>
      </c>
      <c r="K43" s="11">
        <v>2575</v>
      </c>
      <c r="L43" s="11">
        <v>0</v>
      </c>
      <c r="M43" s="8">
        <v>0</v>
      </c>
      <c r="N43" s="8">
        <v>10575</v>
      </c>
      <c r="P43" s="64" t="s">
        <v>90</v>
      </c>
      <c r="Q43" s="65"/>
      <c r="R43" s="57" t="str">
        <f t="shared" si="2"/>
        <v>茂原</v>
      </c>
      <c r="S43" s="68">
        <f t="shared" si="1"/>
      </c>
    </row>
    <row r="44" spans="1:19" s="21" customFormat="1" ht="12.75" customHeight="1">
      <c r="A44" s="12">
        <v>29240</v>
      </c>
      <c r="B44" s="15" t="s">
        <v>48</v>
      </c>
      <c r="C44" s="2">
        <v>7</v>
      </c>
      <c r="D44" s="3">
        <v>22</v>
      </c>
      <c r="E44" s="4">
        <v>2000</v>
      </c>
      <c r="F44" s="3">
        <v>0</v>
      </c>
      <c r="G44" s="3">
        <v>0</v>
      </c>
      <c r="H44" s="3">
        <v>0</v>
      </c>
      <c r="I44" s="3">
        <v>0</v>
      </c>
      <c r="J44" s="5">
        <v>0</v>
      </c>
      <c r="K44" s="6">
        <v>0</v>
      </c>
      <c r="L44" s="6">
        <v>0</v>
      </c>
      <c r="M44" s="3">
        <v>0</v>
      </c>
      <c r="N44" s="3">
        <v>0</v>
      </c>
      <c r="P44" s="58" t="s">
        <v>98</v>
      </c>
      <c r="Q44" s="50">
        <v>9</v>
      </c>
      <c r="R44" s="53" t="str">
        <f t="shared" si="2"/>
        <v>茂原中央</v>
      </c>
      <c r="S44" s="69" t="str">
        <f t="shared" si="1"/>
        <v>○</v>
      </c>
    </row>
    <row r="45" spans="1:19" s="21" customFormat="1" ht="12.75" customHeight="1">
      <c r="A45" s="13">
        <v>15050</v>
      </c>
      <c r="B45" s="14" t="s">
        <v>49</v>
      </c>
      <c r="C45" s="7">
        <v>7</v>
      </c>
      <c r="D45" s="8">
        <v>22</v>
      </c>
      <c r="E45" s="9">
        <v>2200</v>
      </c>
      <c r="F45" s="8">
        <v>0.22727272727272727</v>
      </c>
      <c r="G45" s="8">
        <v>22.727272727272727</v>
      </c>
      <c r="H45" s="8">
        <v>0</v>
      </c>
      <c r="I45" s="8">
        <v>500</v>
      </c>
      <c r="J45" s="10">
        <v>0</v>
      </c>
      <c r="K45" s="11">
        <v>0</v>
      </c>
      <c r="L45" s="11">
        <v>0</v>
      </c>
      <c r="M45" s="8">
        <v>0</v>
      </c>
      <c r="N45" s="8">
        <v>500</v>
      </c>
      <c r="P45" s="58" t="s">
        <v>99</v>
      </c>
      <c r="Q45" s="50">
        <f>COUNTIF($I$43:$I$51,0)</f>
        <v>3</v>
      </c>
      <c r="R45" s="53" t="str">
        <f t="shared" si="2"/>
        <v>茂原東</v>
      </c>
      <c r="S45" s="69">
        <f t="shared" si="1"/>
      </c>
    </row>
    <row r="46" spans="1:19" s="21" customFormat="1" ht="12.75" customHeight="1">
      <c r="A46" s="12">
        <v>15073</v>
      </c>
      <c r="B46" s="15" t="s">
        <v>55</v>
      </c>
      <c r="C46" s="2">
        <v>7</v>
      </c>
      <c r="D46" s="3">
        <v>32</v>
      </c>
      <c r="E46" s="4">
        <v>0</v>
      </c>
      <c r="F46" s="3">
        <v>0</v>
      </c>
      <c r="G46" s="3">
        <v>93.75</v>
      </c>
      <c r="H46" s="3">
        <v>0</v>
      </c>
      <c r="I46" s="3">
        <v>3000</v>
      </c>
      <c r="J46" s="5">
        <v>0</v>
      </c>
      <c r="K46" s="6">
        <v>0</v>
      </c>
      <c r="L46" s="6">
        <v>0</v>
      </c>
      <c r="M46" s="3">
        <v>0</v>
      </c>
      <c r="N46" s="3">
        <v>3000</v>
      </c>
      <c r="P46" s="63"/>
      <c r="Q46" s="51"/>
      <c r="R46" s="53" t="str">
        <f t="shared" si="2"/>
        <v>成田空港南</v>
      </c>
      <c r="S46" s="69">
        <f t="shared" si="1"/>
      </c>
    </row>
    <row r="47" spans="1:19" s="21" customFormat="1" ht="12.75" customHeight="1">
      <c r="A47" s="13">
        <v>53122</v>
      </c>
      <c r="B47" s="14" t="s">
        <v>60</v>
      </c>
      <c r="C47" s="7">
        <v>7</v>
      </c>
      <c r="D47" s="8">
        <v>31</v>
      </c>
      <c r="E47" s="9">
        <v>2310</v>
      </c>
      <c r="F47" s="8">
        <v>1.432900432900433</v>
      </c>
      <c r="G47" s="8">
        <v>106.7741935483871</v>
      </c>
      <c r="H47" s="8">
        <v>0</v>
      </c>
      <c r="I47" s="8">
        <v>3310</v>
      </c>
      <c r="J47" s="10">
        <v>0</v>
      </c>
      <c r="K47" s="11">
        <v>0</v>
      </c>
      <c r="L47" s="11">
        <v>0</v>
      </c>
      <c r="M47" s="8">
        <v>0</v>
      </c>
      <c r="N47" s="8">
        <v>3310</v>
      </c>
      <c r="P47" s="59"/>
      <c r="Q47" s="52"/>
      <c r="R47" s="53" t="str">
        <f t="shared" si="2"/>
        <v>大網</v>
      </c>
      <c r="S47" s="69">
        <f t="shared" si="1"/>
      </c>
    </row>
    <row r="48" spans="1:19" s="21" customFormat="1" ht="12.75" customHeight="1">
      <c r="A48" s="12">
        <v>15056</v>
      </c>
      <c r="B48" s="15" t="s">
        <v>61</v>
      </c>
      <c r="C48" s="2">
        <v>7</v>
      </c>
      <c r="D48" s="3">
        <v>7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5">
        <v>0</v>
      </c>
      <c r="K48" s="6">
        <v>0</v>
      </c>
      <c r="L48" s="6">
        <v>0</v>
      </c>
      <c r="M48" s="3">
        <v>0</v>
      </c>
      <c r="N48" s="3">
        <v>0</v>
      </c>
      <c r="P48" s="59"/>
      <c r="Q48" s="52"/>
      <c r="R48" s="53" t="str">
        <f t="shared" si="2"/>
        <v>大多喜</v>
      </c>
      <c r="S48" s="69" t="str">
        <f t="shared" si="1"/>
        <v>○</v>
      </c>
    </row>
    <row r="49" spans="1:19" s="21" customFormat="1" ht="12.75" customHeight="1">
      <c r="A49" s="13">
        <v>15057</v>
      </c>
      <c r="B49" s="14" t="s">
        <v>62</v>
      </c>
      <c r="C49" s="7">
        <v>7</v>
      </c>
      <c r="D49" s="8">
        <v>10</v>
      </c>
      <c r="E49" s="9">
        <v>909</v>
      </c>
      <c r="F49" s="8">
        <v>1.0412101210121012</v>
      </c>
      <c r="G49" s="8">
        <v>94.646</v>
      </c>
      <c r="H49" s="8">
        <v>0</v>
      </c>
      <c r="I49" s="8">
        <v>946.46</v>
      </c>
      <c r="J49" s="10">
        <v>0</v>
      </c>
      <c r="K49" s="11">
        <v>0</v>
      </c>
      <c r="L49" s="11">
        <v>0</v>
      </c>
      <c r="M49" s="8">
        <v>0</v>
      </c>
      <c r="N49" s="8">
        <v>946.46</v>
      </c>
      <c r="P49" s="59"/>
      <c r="Q49" s="52"/>
      <c r="R49" s="53" t="str">
        <f t="shared" si="2"/>
        <v>大原</v>
      </c>
      <c r="S49" s="69">
        <f t="shared" si="1"/>
      </c>
    </row>
    <row r="50" spans="1:19" s="21" customFormat="1" ht="12.75" customHeight="1">
      <c r="A50" s="12">
        <v>15067</v>
      </c>
      <c r="B50" s="15" t="s">
        <v>74</v>
      </c>
      <c r="C50" s="2">
        <v>7</v>
      </c>
      <c r="D50" s="3">
        <v>15</v>
      </c>
      <c r="E50" s="4">
        <v>0</v>
      </c>
      <c r="F50" s="3">
        <v>0</v>
      </c>
      <c r="G50" s="3">
        <v>20.241333333333333</v>
      </c>
      <c r="H50" s="3">
        <v>0</v>
      </c>
      <c r="I50" s="3">
        <v>303.62</v>
      </c>
      <c r="J50" s="5">
        <v>0</v>
      </c>
      <c r="K50" s="6">
        <v>0</v>
      </c>
      <c r="L50" s="6">
        <v>0</v>
      </c>
      <c r="M50" s="3">
        <v>0</v>
      </c>
      <c r="N50" s="3">
        <v>303.62</v>
      </c>
      <c r="P50" s="59"/>
      <c r="Q50" s="52"/>
      <c r="R50" s="53" t="str">
        <f t="shared" si="2"/>
        <v>東金</v>
      </c>
      <c r="S50" s="69">
        <f t="shared" si="1"/>
      </c>
    </row>
    <row r="51" spans="1:19" s="21" customFormat="1" ht="12.75" customHeight="1" thickBot="1">
      <c r="A51" s="13">
        <v>53123</v>
      </c>
      <c r="B51" s="14" t="s">
        <v>75</v>
      </c>
      <c r="C51" s="7">
        <v>7</v>
      </c>
      <c r="D51" s="8">
        <v>20</v>
      </c>
      <c r="E51" s="9">
        <v>2000</v>
      </c>
      <c r="F51" s="8">
        <v>0</v>
      </c>
      <c r="G51" s="8">
        <v>0</v>
      </c>
      <c r="H51" s="8">
        <v>0</v>
      </c>
      <c r="I51" s="8">
        <v>0</v>
      </c>
      <c r="J51" s="10">
        <v>0</v>
      </c>
      <c r="K51" s="11">
        <v>267.8</v>
      </c>
      <c r="L51" s="11">
        <v>0</v>
      </c>
      <c r="M51" s="8">
        <v>0</v>
      </c>
      <c r="N51" s="8">
        <v>267.8</v>
      </c>
      <c r="P51" s="60"/>
      <c r="Q51" s="61"/>
      <c r="R51" s="62" t="str">
        <f t="shared" si="2"/>
        <v>東金ビュー</v>
      </c>
      <c r="S51" s="70" t="str">
        <f t="shared" si="1"/>
        <v>○</v>
      </c>
    </row>
    <row r="52" spans="1:19" s="21" customFormat="1" ht="12.75" customHeight="1">
      <c r="A52" s="12">
        <v>15014</v>
      </c>
      <c r="B52" s="15" t="s">
        <v>2</v>
      </c>
      <c r="C52" s="2">
        <v>8</v>
      </c>
      <c r="D52" s="3">
        <v>45</v>
      </c>
      <c r="E52" s="4">
        <v>5000</v>
      </c>
      <c r="F52" s="3">
        <v>0.1</v>
      </c>
      <c r="G52" s="3">
        <v>11.11111111111111</v>
      </c>
      <c r="H52" s="3">
        <v>0</v>
      </c>
      <c r="I52" s="3">
        <v>500</v>
      </c>
      <c r="J52" s="5">
        <v>0</v>
      </c>
      <c r="K52" s="6">
        <v>0</v>
      </c>
      <c r="L52" s="6">
        <v>0</v>
      </c>
      <c r="M52" s="3">
        <v>0</v>
      </c>
      <c r="N52" s="3">
        <v>500</v>
      </c>
      <c r="P52" s="64" t="s">
        <v>91</v>
      </c>
      <c r="Q52" s="65"/>
      <c r="R52" s="57" t="str">
        <f t="shared" si="2"/>
        <v>旭</v>
      </c>
      <c r="S52" s="68">
        <f t="shared" si="1"/>
      </c>
    </row>
    <row r="53" spans="1:19" s="21" customFormat="1" ht="12.75" customHeight="1">
      <c r="A53" s="13">
        <v>15020</v>
      </c>
      <c r="B53" s="14" t="s">
        <v>14</v>
      </c>
      <c r="C53" s="7">
        <v>8</v>
      </c>
      <c r="D53" s="8">
        <v>40</v>
      </c>
      <c r="E53" s="9">
        <v>6150</v>
      </c>
      <c r="F53" s="8">
        <v>0.6852682926829268</v>
      </c>
      <c r="G53" s="8">
        <v>105.35999999999999</v>
      </c>
      <c r="H53" s="8">
        <v>0</v>
      </c>
      <c r="I53" s="8">
        <v>4214.4</v>
      </c>
      <c r="J53" s="10">
        <v>0</v>
      </c>
      <c r="K53" s="11">
        <v>0</v>
      </c>
      <c r="L53" s="11">
        <v>0</v>
      </c>
      <c r="M53" s="8">
        <v>0</v>
      </c>
      <c r="N53" s="8">
        <v>4214.4</v>
      </c>
      <c r="P53" s="58" t="s">
        <v>98</v>
      </c>
      <c r="Q53" s="50">
        <v>4</v>
      </c>
      <c r="R53" s="53" t="str">
        <f t="shared" si="2"/>
        <v>銚子</v>
      </c>
      <c r="S53" s="69">
        <f t="shared" si="1"/>
      </c>
    </row>
    <row r="54" spans="1:19" s="21" customFormat="1" ht="12.75" customHeight="1">
      <c r="A54" s="12">
        <v>15021</v>
      </c>
      <c r="B54" s="15" t="s">
        <v>15</v>
      </c>
      <c r="C54" s="2">
        <v>8</v>
      </c>
      <c r="D54" s="3">
        <v>29</v>
      </c>
      <c r="E54" s="4">
        <v>3100</v>
      </c>
      <c r="F54" s="3">
        <v>0.21659032258064514</v>
      </c>
      <c r="G54" s="3">
        <v>23.152758620689653</v>
      </c>
      <c r="H54" s="3">
        <v>0</v>
      </c>
      <c r="I54" s="3">
        <v>671.43</v>
      </c>
      <c r="J54" s="5">
        <v>0</v>
      </c>
      <c r="K54" s="6">
        <v>0</v>
      </c>
      <c r="L54" s="6">
        <v>0</v>
      </c>
      <c r="M54" s="3">
        <v>0</v>
      </c>
      <c r="N54" s="3">
        <v>671.43</v>
      </c>
      <c r="P54" s="58" t="s">
        <v>99</v>
      </c>
      <c r="Q54" s="50">
        <f>COUNTIF($I$52:$I$55,0)</f>
        <v>0</v>
      </c>
      <c r="R54" s="53" t="str">
        <f t="shared" si="2"/>
        <v>銚子東</v>
      </c>
      <c r="S54" s="69">
        <f t="shared" si="1"/>
      </c>
    </row>
    <row r="55" spans="1:19" s="21" customFormat="1" ht="12.75" customHeight="1" thickBot="1">
      <c r="A55" s="13">
        <v>15072</v>
      </c>
      <c r="B55" s="14" t="s">
        <v>82</v>
      </c>
      <c r="C55" s="7">
        <v>8</v>
      </c>
      <c r="D55" s="8">
        <v>37</v>
      </c>
      <c r="E55" s="9">
        <v>4000</v>
      </c>
      <c r="F55" s="8">
        <v>1</v>
      </c>
      <c r="G55" s="8">
        <v>108.10810810810811</v>
      </c>
      <c r="H55" s="8">
        <v>0</v>
      </c>
      <c r="I55" s="8">
        <v>4000</v>
      </c>
      <c r="J55" s="10">
        <v>0</v>
      </c>
      <c r="K55" s="11">
        <v>0</v>
      </c>
      <c r="L55" s="11">
        <v>0</v>
      </c>
      <c r="M55" s="8">
        <v>1000</v>
      </c>
      <c r="N55" s="8">
        <v>5000</v>
      </c>
      <c r="P55" s="66"/>
      <c r="Q55" s="67"/>
      <c r="R55" s="62" t="str">
        <f t="shared" si="2"/>
        <v>八日市場</v>
      </c>
      <c r="S55" s="70">
        <f t="shared" si="1"/>
      </c>
    </row>
    <row r="56" spans="1:19" s="21" customFormat="1" ht="12.75" customHeight="1">
      <c r="A56" s="12">
        <v>15058</v>
      </c>
      <c r="B56" s="15" t="s">
        <v>63</v>
      </c>
      <c r="C56" s="2">
        <v>9</v>
      </c>
      <c r="D56" s="3">
        <v>24</v>
      </c>
      <c r="E56" s="4">
        <v>0</v>
      </c>
      <c r="F56" s="3">
        <v>0</v>
      </c>
      <c r="G56" s="3">
        <v>89.28583333333334</v>
      </c>
      <c r="H56" s="3">
        <v>0</v>
      </c>
      <c r="I56" s="3">
        <v>2142.86</v>
      </c>
      <c r="J56" s="5">
        <v>0</v>
      </c>
      <c r="K56" s="6">
        <v>785.71</v>
      </c>
      <c r="L56" s="6">
        <v>0</v>
      </c>
      <c r="M56" s="3">
        <v>0</v>
      </c>
      <c r="N56" s="3">
        <v>2928.57</v>
      </c>
      <c r="P56" s="64" t="s">
        <v>92</v>
      </c>
      <c r="Q56" s="65"/>
      <c r="R56" s="57" t="str">
        <f t="shared" si="2"/>
        <v>小見川</v>
      </c>
      <c r="S56" s="68">
        <f t="shared" si="1"/>
      </c>
    </row>
    <row r="57" spans="1:19" s="21" customFormat="1" ht="12.75" customHeight="1">
      <c r="A57" s="13">
        <v>15060</v>
      </c>
      <c r="B57" s="14" t="s">
        <v>66</v>
      </c>
      <c r="C57" s="7">
        <v>9</v>
      </c>
      <c r="D57" s="8">
        <v>50</v>
      </c>
      <c r="E57" s="9">
        <v>0</v>
      </c>
      <c r="F57" s="8">
        <v>0</v>
      </c>
      <c r="G57" s="8">
        <v>32</v>
      </c>
      <c r="H57" s="8">
        <v>300</v>
      </c>
      <c r="I57" s="8">
        <v>1600</v>
      </c>
      <c r="J57" s="10">
        <v>0</v>
      </c>
      <c r="K57" s="11">
        <v>900</v>
      </c>
      <c r="L57" s="11">
        <v>0</v>
      </c>
      <c r="M57" s="8">
        <v>0</v>
      </c>
      <c r="N57" s="8">
        <v>2500</v>
      </c>
      <c r="P57" s="58" t="s">
        <v>98</v>
      </c>
      <c r="Q57" s="50">
        <v>4</v>
      </c>
      <c r="R57" s="53" t="str">
        <f t="shared" si="2"/>
        <v>佐原</v>
      </c>
      <c r="S57" s="69">
        <f t="shared" si="1"/>
      </c>
    </row>
    <row r="58" spans="1:19" s="21" customFormat="1" ht="12.75" customHeight="1">
      <c r="A58" s="12">
        <v>31660</v>
      </c>
      <c r="B58" s="15" t="s">
        <v>67</v>
      </c>
      <c r="C58" s="2">
        <v>9</v>
      </c>
      <c r="D58" s="3">
        <v>24</v>
      </c>
      <c r="E58" s="4">
        <v>2400</v>
      </c>
      <c r="F58" s="3">
        <v>1.227675</v>
      </c>
      <c r="G58" s="3">
        <v>122.7675</v>
      </c>
      <c r="H58" s="3">
        <v>44.64</v>
      </c>
      <c r="I58" s="3">
        <v>2946.42</v>
      </c>
      <c r="J58" s="5">
        <v>0</v>
      </c>
      <c r="K58" s="6">
        <v>0</v>
      </c>
      <c r="L58" s="6">
        <v>0</v>
      </c>
      <c r="M58" s="3">
        <v>0</v>
      </c>
      <c r="N58" s="3">
        <v>2946.42</v>
      </c>
      <c r="P58" s="58" t="s">
        <v>99</v>
      </c>
      <c r="Q58" s="50">
        <f>COUNTIF($I$56:$I$59,0)</f>
        <v>0</v>
      </c>
      <c r="R58" s="53" t="str">
        <f t="shared" si="2"/>
        <v>佐原香取</v>
      </c>
      <c r="S58" s="69">
        <f t="shared" si="1"/>
      </c>
    </row>
    <row r="59" spans="1:19" s="21" customFormat="1" ht="12.75" customHeight="1" thickBot="1">
      <c r="A59" s="13">
        <v>15065</v>
      </c>
      <c r="B59" s="14" t="s">
        <v>71</v>
      </c>
      <c r="C59" s="7">
        <v>9</v>
      </c>
      <c r="D59" s="8">
        <v>17</v>
      </c>
      <c r="E59" s="9">
        <v>1260</v>
      </c>
      <c r="F59" s="8">
        <v>1.0793650793650793</v>
      </c>
      <c r="G59" s="8">
        <v>80</v>
      </c>
      <c r="H59" s="8">
        <v>0</v>
      </c>
      <c r="I59" s="8">
        <v>1360</v>
      </c>
      <c r="J59" s="10">
        <v>0</v>
      </c>
      <c r="K59" s="11">
        <v>340</v>
      </c>
      <c r="L59" s="11">
        <v>0</v>
      </c>
      <c r="M59" s="8">
        <v>0</v>
      </c>
      <c r="N59" s="8">
        <v>1700</v>
      </c>
      <c r="P59" s="66"/>
      <c r="Q59" s="67"/>
      <c r="R59" s="62" t="str">
        <f t="shared" si="2"/>
        <v>多古</v>
      </c>
      <c r="S59" s="70">
        <f t="shared" si="1"/>
      </c>
    </row>
    <row r="60" spans="1:19" s="21" customFormat="1" ht="12.75" customHeight="1">
      <c r="A60" s="12">
        <v>15033</v>
      </c>
      <c r="B60" s="15" t="s">
        <v>29</v>
      </c>
      <c r="C60" s="2">
        <v>10</v>
      </c>
      <c r="D60" s="3">
        <v>20</v>
      </c>
      <c r="E60" s="4">
        <v>0</v>
      </c>
      <c r="F60" s="3">
        <v>0</v>
      </c>
      <c r="G60" s="3">
        <v>0</v>
      </c>
      <c r="H60" s="3">
        <v>0</v>
      </c>
      <c r="I60" s="3">
        <v>0</v>
      </c>
      <c r="J60" s="5">
        <v>0</v>
      </c>
      <c r="K60" s="6">
        <v>0</v>
      </c>
      <c r="L60" s="6">
        <v>0</v>
      </c>
      <c r="M60" s="3">
        <v>0</v>
      </c>
      <c r="N60" s="3">
        <v>0</v>
      </c>
      <c r="P60" s="64" t="s">
        <v>93</v>
      </c>
      <c r="Q60" s="65"/>
      <c r="R60" s="57" t="str">
        <f t="shared" si="2"/>
        <v>印西</v>
      </c>
      <c r="S60" s="68" t="str">
        <f t="shared" si="1"/>
        <v>○</v>
      </c>
    </row>
    <row r="61" spans="1:19" s="21" customFormat="1" ht="12.75" customHeight="1">
      <c r="A61" s="13">
        <v>15053</v>
      </c>
      <c r="B61" s="14" t="s">
        <v>54</v>
      </c>
      <c r="C61" s="7">
        <v>10</v>
      </c>
      <c r="D61" s="8">
        <v>72</v>
      </c>
      <c r="E61" s="9">
        <v>0</v>
      </c>
      <c r="F61" s="8">
        <v>0</v>
      </c>
      <c r="G61" s="8">
        <v>90.27777777777777</v>
      </c>
      <c r="H61" s="8">
        <v>1000</v>
      </c>
      <c r="I61" s="8">
        <v>6500</v>
      </c>
      <c r="J61" s="10">
        <v>0</v>
      </c>
      <c r="K61" s="11">
        <v>3000</v>
      </c>
      <c r="L61" s="11">
        <v>0</v>
      </c>
      <c r="M61" s="8">
        <v>0</v>
      </c>
      <c r="N61" s="8">
        <v>9500</v>
      </c>
      <c r="P61" s="58" t="s">
        <v>98</v>
      </c>
      <c r="Q61" s="50">
        <v>6</v>
      </c>
      <c r="R61" s="53" t="str">
        <f t="shared" si="2"/>
        <v>成田</v>
      </c>
      <c r="S61" s="69">
        <f t="shared" si="1"/>
      </c>
    </row>
    <row r="62" spans="1:19" s="21" customFormat="1" ht="12.75" customHeight="1">
      <c r="A62" s="12">
        <v>29883</v>
      </c>
      <c r="B62" s="15" t="s">
        <v>56</v>
      </c>
      <c r="C62" s="2">
        <v>10</v>
      </c>
      <c r="D62" s="3">
        <v>69</v>
      </c>
      <c r="E62" s="4">
        <v>0</v>
      </c>
      <c r="F62" s="3">
        <v>0</v>
      </c>
      <c r="G62" s="3">
        <v>57.971014492753625</v>
      </c>
      <c r="H62" s="3">
        <v>1000</v>
      </c>
      <c r="I62" s="3">
        <v>4000</v>
      </c>
      <c r="J62" s="5">
        <v>0</v>
      </c>
      <c r="K62" s="6">
        <v>1000</v>
      </c>
      <c r="L62" s="6">
        <v>0</v>
      </c>
      <c r="M62" s="3">
        <v>0</v>
      </c>
      <c r="N62" s="3">
        <v>5000</v>
      </c>
      <c r="P62" s="58" t="s">
        <v>99</v>
      </c>
      <c r="Q62" s="50">
        <f>COUNTIF($I$60:$I$65,0)</f>
        <v>1</v>
      </c>
      <c r="R62" s="53" t="str">
        <f t="shared" si="2"/>
        <v>成田コスモポリタン</v>
      </c>
      <c r="S62" s="69">
        <f t="shared" si="1"/>
      </c>
    </row>
    <row r="63" spans="1:19" s="21" customFormat="1" ht="12.75" customHeight="1">
      <c r="A63" s="13">
        <v>15062</v>
      </c>
      <c r="B63" s="14" t="s">
        <v>69</v>
      </c>
      <c r="C63" s="7">
        <v>10</v>
      </c>
      <c r="D63" s="8">
        <v>14</v>
      </c>
      <c r="E63" s="9">
        <v>0</v>
      </c>
      <c r="F63" s="8">
        <v>0</v>
      </c>
      <c r="G63" s="8">
        <v>71.42857142857143</v>
      </c>
      <c r="H63" s="8">
        <v>1000</v>
      </c>
      <c r="I63" s="8">
        <v>1000</v>
      </c>
      <c r="J63" s="10">
        <v>0</v>
      </c>
      <c r="K63" s="11">
        <v>484.02</v>
      </c>
      <c r="L63" s="11">
        <v>0</v>
      </c>
      <c r="M63" s="8">
        <v>0</v>
      </c>
      <c r="N63" s="8">
        <v>1484.02</v>
      </c>
      <c r="P63" s="63"/>
      <c r="Q63" s="51"/>
      <c r="R63" s="53" t="str">
        <f t="shared" si="2"/>
        <v>白井</v>
      </c>
      <c r="S63" s="69">
        <f t="shared" si="1"/>
      </c>
    </row>
    <row r="64" spans="1:19" s="21" customFormat="1" ht="12.75" customHeight="1">
      <c r="A64" s="12">
        <v>21881</v>
      </c>
      <c r="B64" s="15" t="s">
        <v>76</v>
      </c>
      <c r="C64" s="2">
        <v>10</v>
      </c>
      <c r="D64" s="3">
        <v>28</v>
      </c>
      <c r="E64" s="4">
        <v>3000</v>
      </c>
      <c r="F64" s="3">
        <v>1.26462</v>
      </c>
      <c r="G64" s="3">
        <v>135.495</v>
      </c>
      <c r="H64" s="3">
        <v>0</v>
      </c>
      <c r="I64" s="3">
        <v>3793.86</v>
      </c>
      <c r="J64" s="5">
        <v>0</v>
      </c>
      <c r="K64" s="6">
        <v>357.14</v>
      </c>
      <c r="L64" s="6">
        <v>0</v>
      </c>
      <c r="M64" s="3">
        <v>0</v>
      </c>
      <c r="N64" s="3">
        <v>4151</v>
      </c>
      <c r="P64" s="59"/>
      <c r="Q64" s="52"/>
      <c r="R64" s="53" t="str">
        <f t="shared" si="2"/>
        <v>冨里</v>
      </c>
      <c r="S64" s="69">
        <f t="shared" si="1"/>
      </c>
    </row>
    <row r="65" spans="1:19" s="21" customFormat="1" ht="12.75" customHeight="1" thickBot="1">
      <c r="A65" s="13">
        <v>15069</v>
      </c>
      <c r="B65" s="14" t="s">
        <v>79</v>
      </c>
      <c r="C65" s="7">
        <v>10</v>
      </c>
      <c r="D65" s="8">
        <v>29</v>
      </c>
      <c r="E65" s="9">
        <v>2817.9</v>
      </c>
      <c r="F65" s="8">
        <v>1.0269775364633238</v>
      </c>
      <c r="G65" s="8">
        <v>99.79034482758621</v>
      </c>
      <c r="H65" s="8">
        <v>2439.37</v>
      </c>
      <c r="I65" s="8">
        <v>2893.92</v>
      </c>
      <c r="J65" s="10">
        <v>242.46</v>
      </c>
      <c r="K65" s="11">
        <v>242.46</v>
      </c>
      <c r="L65" s="11">
        <v>0</v>
      </c>
      <c r="M65" s="8">
        <v>0</v>
      </c>
      <c r="N65" s="8">
        <v>3136.38</v>
      </c>
      <c r="P65" s="60"/>
      <c r="Q65" s="61"/>
      <c r="R65" s="62" t="str">
        <f t="shared" si="2"/>
        <v>八街</v>
      </c>
      <c r="S65" s="70">
        <f t="shared" si="1"/>
      </c>
    </row>
    <row r="66" spans="1:19" s="21" customFormat="1" ht="12.75" customHeight="1">
      <c r="A66" s="12">
        <v>15013</v>
      </c>
      <c r="B66" s="15" t="s">
        <v>1</v>
      </c>
      <c r="C66" s="2">
        <v>11</v>
      </c>
      <c r="D66" s="3">
        <v>27</v>
      </c>
      <c r="E66" s="4">
        <v>0</v>
      </c>
      <c r="F66" s="3">
        <v>0</v>
      </c>
      <c r="G66" s="3">
        <v>85.98148148148148</v>
      </c>
      <c r="H66" s="3">
        <v>1875.07</v>
      </c>
      <c r="I66" s="3">
        <v>2321.5</v>
      </c>
      <c r="J66" s="5">
        <v>196.46</v>
      </c>
      <c r="K66" s="6">
        <v>196.46</v>
      </c>
      <c r="L66" s="6">
        <v>0</v>
      </c>
      <c r="M66" s="3">
        <v>0</v>
      </c>
      <c r="N66" s="3">
        <v>2517.96</v>
      </c>
      <c r="P66" s="64" t="s">
        <v>94</v>
      </c>
      <c r="Q66" s="65"/>
      <c r="R66" s="57" t="str">
        <f t="shared" si="2"/>
        <v>我孫子</v>
      </c>
      <c r="S66" s="68">
        <f t="shared" si="1"/>
      </c>
    </row>
    <row r="67" spans="1:19" s="21" customFormat="1" ht="12.75" customHeight="1">
      <c r="A67" s="13">
        <v>15036</v>
      </c>
      <c r="B67" s="14" t="s">
        <v>32</v>
      </c>
      <c r="C67" s="7">
        <v>11</v>
      </c>
      <c r="D67" s="8">
        <v>65</v>
      </c>
      <c r="E67" s="9">
        <v>0</v>
      </c>
      <c r="F67" s="8">
        <v>0</v>
      </c>
      <c r="G67" s="8">
        <v>84.61538461538461</v>
      </c>
      <c r="H67" s="8">
        <v>0</v>
      </c>
      <c r="I67" s="8">
        <v>5500</v>
      </c>
      <c r="J67" s="10">
        <v>0</v>
      </c>
      <c r="K67" s="11">
        <v>535.71</v>
      </c>
      <c r="L67" s="11">
        <v>0</v>
      </c>
      <c r="M67" s="8">
        <v>1000</v>
      </c>
      <c r="N67" s="8">
        <v>7035.71</v>
      </c>
      <c r="P67" s="58" t="s">
        <v>98</v>
      </c>
      <c r="Q67" s="50">
        <v>5</v>
      </c>
      <c r="R67" s="53" t="str">
        <f t="shared" si="2"/>
        <v>柏</v>
      </c>
      <c r="S67" s="69">
        <f t="shared" si="1"/>
      </c>
    </row>
    <row r="68" spans="1:19" s="21" customFormat="1" ht="12.75" customHeight="1">
      <c r="A68" s="12">
        <v>15063</v>
      </c>
      <c r="B68" s="15" t="s">
        <v>33</v>
      </c>
      <c r="C68" s="2">
        <v>11</v>
      </c>
      <c r="D68" s="3">
        <v>41</v>
      </c>
      <c r="E68" s="4">
        <v>6150</v>
      </c>
      <c r="F68" s="3">
        <v>1.7073170731707317</v>
      </c>
      <c r="G68" s="3">
        <v>256.0975609756098</v>
      </c>
      <c r="H68" s="3">
        <v>1500</v>
      </c>
      <c r="I68" s="3">
        <v>10500</v>
      </c>
      <c r="J68" s="5">
        <v>0</v>
      </c>
      <c r="K68" s="6">
        <v>0</v>
      </c>
      <c r="L68" s="6">
        <v>0</v>
      </c>
      <c r="M68" s="3">
        <v>0</v>
      </c>
      <c r="N68" s="3">
        <v>10500</v>
      </c>
      <c r="P68" s="58" t="s">
        <v>99</v>
      </c>
      <c r="Q68" s="50">
        <f>COUNTIF($I$66:$I$70,0)</f>
        <v>0</v>
      </c>
      <c r="R68" s="53" t="str">
        <f t="shared" si="2"/>
        <v>柏東</v>
      </c>
      <c r="S68" s="69">
        <f t="shared" si="1"/>
      </c>
    </row>
    <row r="69" spans="1:19" s="21" customFormat="1" ht="12.75" customHeight="1">
      <c r="A69" s="13">
        <v>15037</v>
      </c>
      <c r="B69" s="14" t="s">
        <v>34</v>
      </c>
      <c r="C69" s="7">
        <v>11</v>
      </c>
      <c r="D69" s="8">
        <v>40</v>
      </c>
      <c r="E69" s="9">
        <v>6300</v>
      </c>
      <c r="F69" s="8">
        <v>0.2885714285714286</v>
      </c>
      <c r="G69" s="8">
        <v>45.45</v>
      </c>
      <c r="H69" s="8">
        <v>0</v>
      </c>
      <c r="I69" s="8">
        <v>1818</v>
      </c>
      <c r="J69" s="10">
        <v>0</v>
      </c>
      <c r="K69" s="11">
        <v>0</v>
      </c>
      <c r="L69" s="11">
        <v>0</v>
      </c>
      <c r="M69" s="8">
        <v>0</v>
      </c>
      <c r="N69" s="8">
        <v>1818</v>
      </c>
      <c r="P69" s="63"/>
      <c r="Q69" s="51"/>
      <c r="R69" s="53" t="str">
        <f aca="true" t="shared" si="3" ref="R69:R87">B69</f>
        <v>柏南</v>
      </c>
      <c r="S69" s="69">
        <f t="shared" si="1"/>
      </c>
    </row>
    <row r="70" spans="1:19" s="21" customFormat="1" ht="12.75" customHeight="1" thickBot="1">
      <c r="A70" s="12">
        <v>15038</v>
      </c>
      <c r="B70" s="15" t="s">
        <v>35</v>
      </c>
      <c r="C70" s="2">
        <v>11</v>
      </c>
      <c r="D70" s="3">
        <v>67</v>
      </c>
      <c r="E70" s="4">
        <v>0</v>
      </c>
      <c r="F70" s="3">
        <v>0</v>
      </c>
      <c r="G70" s="3">
        <v>85.8858208955224</v>
      </c>
      <c r="H70" s="3">
        <v>151.78</v>
      </c>
      <c r="I70" s="3">
        <v>5754.35</v>
      </c>
      <c r="J70" s="5">
        <v>0</v>
      </c>
      <c r="K70" s="6">
        <v>5640</v>
      </c>
      <c r="L70" s="6">
        <v>0</v>
      </c>
      <c r="M70" s="3">
        <v>0</v>
      </c>
      <c r="N70" s="3">
        <v>11394.35</v>
      </c>
      <c r="P70" s="60"/>
      <c r="Q70" s="61"/>
      <c r="R70" s="62" t="str">
        <f t="shared" si="3"/>
        <v>柏西</v>
      </c>
      <c r="S70" s="70">
        <f aca="true" t="shared" si="4" ref="S70:S87">IF($I70=0,"○","")</f>
      </c>
    </row>
    <row r="71" spans="1:19" s="21" customFormat="1" ht="12.75" customHeight="1">
      <c r="A71" s="13">
        <v>15052</v>
      </c>
      <c r="B71" s="14" t="s">
        <v>52</v>
      </c>
      <c r="C71" s="7">
        <v>12</v>
      </c>
      <c r="D71" s="8">
        <v>23</v>
      </c>
      <c r="E71" s="9">
        <v>0</v>
      </c>
      <c r="F71" s="8">
        <v>0</v>
      </c>
      <c r="G71" s="8">
        <v>354.0373913043478</v>
      </c>
      <c r="H71" s="8">
        <v>1142.86</v>
      </c>
      <c r="I71" s="8">
        <v>8142.86</v>
      </c>
      <c r="J71" s="10">
        <v>1000</v>
      </c>
      <c r="K71" s="11">
        <v>1000</v>
      </c>
      <c r="L71" s="11">
        <v>0</v>
      </c>
      <c r="M71" s="8">
        <v>0</v>
      </c>
      <c r="N71" s="8">
        <v>9142.86</v>
      </c>
      <c r="P71" s="64" t="s">
        <v>95</v>
      </c>
      <c r="Q71" s="65"/>
      <c r="R71" s="57" t="str">
        <f t="shared" si="3"/>
        <v>習志野</v>
      </c>
      <c r="S71" s="68">
        <f t="shared" si="4"/>
      </c>
    </row>
    <row r="72" spans="1:19" s="21" customFormat="1" ht="12.75" customHeight="1">
      <c r="A72" s="12">
        <v>24136</v>
      </c>
      <c r="B72" s="15" t="s">
        <v>53</v>
      </c>
      <c r="C72" s="2">
        <v>12</v>
      </c>
      <c r="D72" s="3">
        <v>49</v>
      </c>
      <c r="E72" s="4">
        <v>0</v>
      </c>
      <c r="F72" s="3">
        <v>0</v>
      </c>
      <c r="G72" s="3">
        <v>247.8134693877551</v>
      </c>
      <c r="H72" s="3">
        <v>142.86</v>
      </c>
      <c r="I72" s="3">
        <v>12142.86</v>
      </c>
      <c r="J72" s="5">
        <v>0</v>
      </c>
      <c r="K72" s="6">
        <v>2506.43</v>
      </c>
      <c r="L72" s="6">
        <v>0</v>
      </c>
      <c r="M72" s="3">
        <v>1000</v>
      </c>
      <c r="N72" s="3">
        <v>15649.29</v>
      </c>
      <c r="P72" s="58" t="s">
        <v>98</v>
      </c>
      <c r="Q72" s="50">
        <v>7</v>
      </c>
      <c r="R72" s="53" t="str">
        <f t="shared" si="3"/>
        <v>習志野中央</v>
      </c>
      <c r="S72" s="69">
        <f t="shared" si="4"/>
      </c>
    </row>
    <row r="73" spans="1:19" s="21" customFormat="1" ht="12.75" customHeight="1">
      <c r="A73" s="13">
        <v>15059</v>
      </c>
      <c r="B73" s="14" t="s">
        <v>64</v>
      </c>
      <c r="C73" s="7">
        <v>12</v>
      </c>
      <c r="D73" s="8">
        <v>31</v>
      </c>
      <c r="E73" s="9">
        <v>0</v>
      </c>
      <c r="F73" s="8">
        <v>0</v>
      </c>
      <c r="G73" s="8">
        <v>18.24483870967742</v>
      </c>
      <c r="H73" s="8">
        <v>142.86</v>
      </c>
      <c r="I73" s="8">
        <v>565.59</v>
      </c>
      <c r="J73" s="10">
        <v>0</v>
      </c>
      <c r="K73" s="11">
        <v>0</v>
      </c>
      <c r="L73" s="11">
        <v>0</v>
      </c>
      <c r="M73" s="8">
        <v>0</v>
      </c>
      <c r="N73" s="8">
        <v>565.59</v>
      </c>
      <c r="P73" s="58" t="s">
        <v>99</v>
      </c>
      <c r="Q73" s="50">
        <f>COUNTIF($I$70:$I$77,0)</f>
        <v>0</v>
      </c>
      <c r="R73" s="53" t="str">
        <f t="shared" si="3"/>
        <v>佐倉</v>
      </c>
      <c r="S73" s="69">
        <f t="shared" si="4"/>
      </c>
    </row>
    <row r="74" spans="1:19" s="21" customFormat="1" ht="12.75" customHeight="1">
      <c r="A74" s="12">
        <v>30813</v>
      </c>
      <c r="B74" s="15" t="s">
        <v>65</v>
      </c>
      <c r="C74" s="2">
        <v>12</v>
      </c>
      <c r="D74" s="3">
        <v>22</v>
      </c>
      <c r="E74" s="4">
        <v>0</v>
      </c>
      <c r="F74" s="3">
        <v>0</v>
      </c>
      <c r="G74" s="3">
        <v>358.7663636363636</v>
      </c>
      <c r="H74" s="3">
        <v>142.86</v>
      </c>
      <c r="I74" s="3">
        <v>7892.86</v>
      </c>
      <c r="J74" s="5">
        <v>0</v>
      </c>
      <c r="K74" s="6">
        <v>750</v>
      </c>
      <c r="L74" s="6">
        <v>0</v>
      </c>
      <c r="M74" s="3">
        <v>0</v>
      </c>
      <c r="N74" s="3">
        <v>8642.86</v>
      </c>
      <c r="P74" s="63"/>
      <c r="Q74" s="51"/>
      <c r="R74" s="53" t="str">
        <f t="shared" si="3"/>
        <v>佐倉中央</v>
      </c>
      <c r="S74" s="69">
        <f t="shared" si="4"/>
      </c>
    </row>
    <row r="75" spans="1:19" s="21" customFormat="1" ht="12.75" customHeight="1">
      <c r="A75" s="13">
        <v>15070</v>
      </c>
      <c r="B75" s="14" t="s">
        <v>80</v>
      </c>
      <c r="C75" s="7">
        <v>12</v>
      </c>
      <c r="D75" s="8">
        <v>51</v>
      </c>
      <c r="E75" s="9">
        <v>0</v>
      </c>
      <c r="F75" s="8">
        <v>0</v>
      </c>
      <c r="G75" s="8">
        <v>80.1478431372549</v>
      </c>
      <c r="H75" s="8">
        <v>2577.54</v>
      </c>
      <c r="I75" s="8">
        <v>4087.54</v>
      </c>
      <c r="J75" s="10">
        <v>0</v>
      </c>
      <c r="K75" s="11">
        <v>375</v>
      </c>
      <c r="L75" s="11">
        <v>0</v>
      </c>
      <c r="M75" s="8">
        <v>0</v>
      </c>
      <c r="N75" s="8">
        <v>4462.54</v>
      </c>
      <c r="P75" s="59"/>
      <c r="Q75" s="52"/>
      <c r="R75" s="53" t="str">
        <f t="shared" si="3"/>
        <v>八千代</v>
      </c>
      <c r="S75" s="69">
        <f t="shared" si="4"/>
      </c>
    </row>
    <row r="76" spans="1:19" s="21" customFormat="1" ht="12.75" customHeight="1">
      <c r="A76" s="12">
        <v>15071</v>
      </c>
      <c r="B76" s="15" t="s">
        <v>81</v>
      </c>
      <c r="C76" s="2">
        <v>12</v>
      </c>
      <c r="D76" s="3">
        <v>22</v>
      </c>
      <c r="E76" s="4">
        <v>2200</v>
      </c>
      <c r="F76" s="3">
        <v>0.06493636363636364</v>
      </c>
      <c r="G76" s="3">
        <v>6.493636363636364</v>
      </c>
      <c r="H76" s="3">
        <v>142.86</v>
      </c>
      <c r="I76" s="3">
        <v>142.86</v>
      </c>
      <c r="J76" s="5">
        <v>0</v>
      </c>
      <c r="K76" s="6">
        <v>0</v>
      </c>
      <c r="L76" s="6">
        <v>0</v>
      </c>
      <c r="M76" s="3">
        <v>0</v>
      </c>
      <c r="N76" s="3">
        <v>142.86</v>
      </c>
      <c r="P76" s="59"/>
      <c r="Q76" s="52"/>
      <c r="R76" s="53" t="str">
        <f t="shared" si="3"/>
        <v>八千代中央</v>
      </c>
      <c r="S76" s="69">
        <f t="shared" si="4"/>
      </c>
    </row>
    <row r="77" spans="1:19" s="21" customFormat="1" ht="12.75" customHeight="1" thickBot="1">
      <c r="A77" s="13">
        <v>15074</v>
      </c>
      <c r="B77" s="14" t="s">
        <v>83</v>
      </c>
      <c r="C77" s="7">
        <v>12</v>
      </c>
      <c r="D77" s="8">
        <v>26</v>
      </c>
      <c r="E77" s="9">
        <v>0</v>
      </c>
      <c r="F77" s="8">
        <v>0</v>
      </c>
      <c r="G77" s="8">
        <v>186.26384615384615</v>
      </c>
      <c r="H77" s="8">
        <v>142.86</v>
      </c>
      <c r="I77" s="8">
        <v>4842.86</v>
      </c>
      <c r="J77" s="10">
        <v>0</v>
      </c>
      <c r="K77" s="11">
        <v>0</v>
      </c>
      <c r="L77" s="11">
        <v>0</v>
      </c>
      <c r="M77" s="8">
        <v>0</v>
      </c>
      <c r="N77" s="8">
        <v>4842.86</v>
      </c>
      <c r="P77" s="60"/>
      <c r="Q77" s="61"/>
      <c r="R77" s="62" t="str">
        <f t="shared" si="3"/>
        <v>四街道</v>
      </c>
      <c r="S77" s="70">
        <f t="shared" si="4"/>
      </c>
    </row>
    <row r="78" spans="1:19" s="21" customFormat="1" ht="12.75" customHeight="1">
      <c r="A78" s="12">
        <v>15045</v>
      </c>
      <c r="B78" s="15" t="s">
        <v>42</v>
      </c>
      <c r="C78" s="2">
        <v>13</v>
      </c>
      <c r="D78" s="3">
        <v>58</v>
      </c>
      <c r="E78" s="4">
        <v>9000</v>
      </c>
      <c r="F78" s="3">
        <v>0.8967544444444444</v>
      </c>
      <c r="G78" s="3">
        <v>139.15155172413793</v>
      </c>
      <c r="H78" s="3">
        <v>0</v>
      </c>
      <c r="I78" s="3">
        <v>8070.79</v>
      </c>
      <c r="J78" s="5">
        <v>0</v>
      </c>
      <c r="K78" s="6">
        <v>810</v>
      </c>
      <c r="L78" s="6">
        <v>0</v>
      </c>
      <c r="M78" s="3">
        <v>0</v>
      </c>
      <c r="N78" s="3">
        <v>8880.79</v>
      </c>
      <c r="P78" s="64" t="s">
        <v>96</v>
      </c>
      <c r="Q78" s="65"/>
      <c r="R78" s="57" t="str">
        <f t="shared" si="3"/>
        <v>松戸</v>
      </c>
      <c r="S78" s="68">
        <f t="shared" si="4"/>
      </c>
    </row>
    <row r="79" spans="1:19" s="21" customFormat="1" ht="12.75" customHeight="1">
      <c r="A79" s="13">
        <v>15046</v>
      </c>
      <c r="B79" s="14" t="s">
        <v>43</v>
      </c>
      <c r="C79" s="7">
        <v>13</v>
      </c>
      <c r="D79" s="8">
        <v>42</v>
      </c>
      <c r="E79" s="9">
        <v>4200</v>
      </c>
      <c r="F79" s="8">
        <v>1.5357142857142858</v>
      </c>
      <c r="G79" s="8">
        <v>153.57142857142858</v>
      </c>
      <c r="H79" s="8">
        <v>2000</v>
      </c>
      <c r="I79" s="8">
        <v>6450</v>
      </c>
      <c r="J79" s="10">
        <v>60</v>
      </c>
      <c r="K79" s="11">
        <v>640</v>
      </c>
      <c r="L79" s="11">
        <v>0</v>
      </c>
      <c r="M79" s="8">
        <v>0</v>
      </c>
      <c r="N79" s="8">
        <v>7090</v>
      </c>
      <c r="P79" s="58" t="s">
        <v>98</v>
      </c>
      <c r="Q79" s="50">
        <v>5</v>
      </c>
      <c r="R79" s="53" t="str">
        <f t="shared" si="3"/>
        <v>松戸中央</v>
      </c>
      <c r="S79" s="69">
        <f t="shared" si="4"/>
      </c>
    </row>
    <row r="80" spans="1:19" s="21" customFormat="1" ht="12.75" customHeight="1">
      <c r="A80" s="12">
        <v>15047</v>
      </c>
      <c r="B80" s="15" t="s">
        <v>44</v>
      </c>
      <c r="C80" s="2">
        <v>13</v>
      </c>
      <c r="D80" s="3">
        <v>47</v>
      </c>
      <c r="E80" s="4">
        <v>150</v>
      </c>
      <c r="F80" s="3">
        <v>51.14353333333333</v>
      </c>
      <c r="G80" s="3">
        <v>163.22404255319148</v>
      </c>
      <c r="H80" s="3">
        <v>1000</v>
      </c>
      <c r="I80" s="3">
        <v>7671.53</v>
      </c>
      <c r="J80" s="5">
        <v>0</v>
      </c>
      <c r="K80" s="6">
        <v>0</v>
      </c>
      <c r="L80" s="6">
        <v>0</v>
      </c>
      <c r="M80" s="3">
        <v>0</v>
      </c>
      <c r="N80" s="3">
        <v>7671.53</v>
      </c>
      <c r="P80" s="58" t="s">
        <v>99</v>
      </c>
      <c r="Q80" s="50">
        <f>COUNTIF($I$78:$I$82,0)</f>
        <v>0</v>
      </c>
      <c r="R80" s="53" t="str">
        <f t="shared" si="3"/>
        <v>松戸東</v>
      </c>
      <c r="S80" s="69">
        <f t="shared" si="4"/>
      </c>
    </row>
    <row r="81" spans="1:19" s="21" customFormat="1" ht="12.75" customHeight="1">
      <c r="A81" s="13">
        <v>23837</v>
      </c>
      <c r="B81" s="14" t="s">
        <v>45</v>
      </c>
      <c r="C81" s="7">
        <v>13</v>
      </c>
      <c r="D81" s="8">
        <v>29</v>
      </c>
      <c r="E81" s="9">
        <v>2000</v>
      </c>
      <c r="F81" s="8">
        <v>0.575</v>
      </c>
      <c r="G81" s="8">
        <v>39.6551724137931</v>
      </c>
      <c r="H81" s="8">
        <v>0</v>
      </c>
      <c r="I81" s="8">
        <v>1150</v>
      </c>
      <c r="J81" s="10">
        <v>0</v>
      </c>
      <c r="K81" s="11">
        <v>780</v>
      </c>
      <c r="L81" s="11">
        <v>0</v>
      </c>
      <c r="M81" s="8">
        <v>0</v>
      </c>
      <c r="N81" s="8">
        <v>1930</v>
      </c>
      <c r="P81" s="63"/>
      <c r="Q81" s="51"/>
      <c r="R81" s="53" t="str">
        <f t="shared" si="3"/>
        <v>松戸西</v>
      </c>
      <c r="S81" s="69">
        <f t="shared" si="4"/>
      </c>
    </row>
    <row r="82" spans="1:19" s="21" customFormat="1" ht="12.75" customHeight="1" thickBot="1">
      <c r="A82" s="12">
        <v>15048</v>
      </c>
      <c r="B82" s="15" t="s">
        <v>46</v>
      </c>
      <c r="C82" s="2">
        <v>13</v>
      </c>
      <c r="D82" s="3">
        <v>40</v>
      </c>
      <c r="E82" s="4">
        <v>0</v>
      </c>
      <c r="F82" s="3">
        <v>0</v>
      </c>
      <c r="G82" s="3">
        <v>87.05775</v>
      </c>
      <c r="H82" s="3">
        <v>3482.31</v>
      </c>
      <c r="I82" s="3">
        <v>3482.31</v>
      </c>
      <c r="J82" s="5">
        <v>0</v>
      </c>
      <c r="K82" s="6">
        <v>0</v>
      </c>
      <c r="L82" s="6">
        <v>0</v>
      </c>
      <c r="M82" s="3">
        <v>0</v>
      </c>
      <c r="N82" s="3">
        <v>3482.31</v>
      </c>
      <c r="P82" s="60"/>
      <c r="Q82" s="61"/>
      <c r="R82" s="62" t="str">
        <f t="shared" si="3"/>
        <v>松戸北</v>
      </c>
      <c r="S82" s="70">
        <f t="shared" si="4"/>
      </c>
    </row>
    <row r="83" spans="1:19" s="21" customFormat="1" ht="12.75" customHeight="1">
      <c r="A83" s="13">
        <v>15051</v>
      </c>
      <c r="B83" s="14" t="s">
        <v>50</v>
      </c>
      <c r="C83" s="7">
        <v>14</v>
      </c>
      <c r="D83" s="8">
        <v>14</v>
      </c>
      <c r="E83" s="9">
        <v>0</v>
      </c>
      <c r="F83" s="8">
        <v>0</v>
      </c>
      <c r="G83" s="8">
        <v>0</v>
      </c>
      <c r="H83" s="8">
        <v>0</v>
      </c>
      <c r="I83" s="8">
        <v>0</v>
      </c>
      <c r="J83" s="10">
        <v>0</v>
      </c>
      <c r="K83" s="11">
        <v>0</v>
      </c>
      <c r="L83" s="11">
        <v>0</v>
      </c>
      <c r="M83" s="8">
        <v>0</v>
      </c>
      <c r="N83" s="8">
        <v>0</v>
      </c>
      <c r="P83" s="55" t="s">
        <v>97</v>
      </c>
      <c r="Q83" s="56"/>
      <c r="R83" s="57" t="str">
        <f t="shared" si="3"/>
        <v>流山</v>
      </c>
      <c r="S83" s="68" t="str">
        <f t="shared" si="4"/>
        <v>○</v>
      </c>
    </row>
    <row r="84" spans="1:19" s="21" customFormat="1" ht="12.75" customHeight="1">
      <c r="A84" s="12">
        <v>24788</v>
      </c>
      <c r="B84" s="15" t="s">
        <v>51</v>
      </c>
      <c r="C84" s="2">
        <v>14</v>
      </c>
      <c r="D84" s="3">
        <v>23</v>
      </c>
      <c r="E84" s="4">
        <v>18.18</v>
      </c>
      <c r="F84" s="3">
        <v>0</v>
      </c>
      <c r="G84" s="3">
        <v>0</v>
      </c>
      <c r="H84" s="3">
        <v>0</v>
      </c>
      <c r="I84" s="3">
        <v>0</v>
      </c>
      <c r="J84" s="5">
        <v>0</v>
      </c>
      <c r="K84" s="6">
        <v>0</v>
      </c>
      <c r="L84" s="6">
        <v>0</v>
      </c>
      <c r="M84" s="3">
        <v>0</v>
      </c>
      <c r="N84" s="3">
        <v>0</v>
      </c>
      <c r="P84" s="58" t="s">
        <v>98</v>
      </c>
      <c r="Q84" s="50">
        <v>5</v>
      </c>
      <c r="R84" s="53" t="str">
        <f t="shared" si="3"/>
        <v>流山中央</v>
      </c>
      <c r="S84" s="69" t="str">
        <f t="shared" si="4"/>
        <v>○</v>
      </c>
    </row>
    <row r="85" spans="1:19" s="21" customFormat="1" ht="12.75" customHeight="1">
      <c r="A85" s="13">
        <v>15054</v>
      </c>
      <c r="B85" s="14" t="s">
        <v>57</v>
      </c>
      <c r="C85" s="7">
        <v>14</v>
      </c>
      <c r="D85" s="8">
        <v>52</v>
      </c>
      <c r="E85" s="9">
        <v>5500</v>
      </c>
      <c r="F85" s="8">
        <v>0.9272727272727272</v>
      </c>
      <c r="G85" s="8">
        <v>98.07692307692308</v>
      </c>
      <c r="H85" s="8">
        <v>0</v>
      </c>
      <c r="I85" s="8">
        <v>5100</v>
      </c>
      <c r="J85" s="10">
        <v>0</v>
      </c>
      <c r="K85" s="11">
        <v>0</v>
      </c>
      <c r="L85" s="11">
        <v>0</v>
      </c>
      <c r="M85" s="8">
        <v>1000</v>
      </c>
      <c r="N85" s="8">
        <v>6100</v>
      </c>
      <c r="P85" s="58" t="s">
        <v>99</v>
      </c>
      <c r="Q85" s="50">
        <f>COUNTIF($I$83:$I$87,0)</f>
        <v>2</v>
      </c>
      <c r="R85" s="53" t="str">
        <f t="shared" si="3"/>
        <v>野田</v>
      </c>
      <c r="S85" s="69">
        <f t="shared" si="4"/>
      </c>
    </row>
    <row r="86" spans="1:19" s="21" customFormat="1" ht="12.75" customHeight="1">
      <c r="A86" s="12">
        <v>28008</v>
      </c>
      <c r="B86" s="15" t="s">
        <v>58</v>
      </c>
      <c r="C86" s="2">
        <v>14</v>
      </c>
      <c r="D86" s="3">
        <v>25</v>
      </c>
      <c r="E86" s="4">
        <v>0</v>
      </c>
      <c r="F86" s="3">
        <v>0</v>
      </c>
      <c r="G86" s="3">
        <v>92</v>
      </c>
      <c r="H86" s="3">
        <v>0</v>
      </c>
      <c r="I86" s="3">
        <v>2300</v>
      </c>
      <c r="J86" s="5">
        <v>0</v>
      </c>
      <c r="K86" s="6">
        <v>0</v>
      </c>
      <c r="L86" s="6">
        <v>0</v>
      </c>
      <c r="M86" s="3">
        <v>0</v>
      </c>
      <c r="N86" s="3">
        <v>2300</v>
      </c>
      <c r="P86" s="59"/>
      <c r="Q86" s="52"/>
      <c r="R86" s="53" t="str">
        <f t="shared" si="3"/>
        <v>野田セントラル</v>
      </c>
      <c r="S86" s="69">
        <f t="shared" si="4"/>
      </c>
    </row>
    <row r="87" spans="1:19" s="21" customFormat="1" ht="12.75" customHeight="1" thickBot="1">
      <c r="A87" s="13">
        <v>15055</v>
      </c>
      <c r="B87" s="14" t="s">
        <v>59</v>
      </c>
      <c r="C87" s="7">
        <v>14</v>
      </c>
      <c r="D87" s="8">
        <v>21</v>
      </c>
      <c r="E87" s="9">
        <v>1000</v>
      </c>
      <c r="F87" s="8">
        <v>1</v>
      </c>
      <c r="G87" s="8">
        <v>47.61904761904762</v>
      </c>
      <c r="H87" s="8">
        <v>1000</v>
      </c>
      <c r="I87" s="8">
        <v>1000</v>
      </c>
      <c r="J87" s="10">
        <v>0</v>
      </c>
      <c r="K87" s="11">
        <v>0</v>
      </c>
      <c r="L87" s="11">
        <v>0</v>
      </c>
      <c r="M87" s="8">
        <v>0</v>
      </c>
      <c r="N87" s="8">
        <v>1000</v>
      </c>
      <c r="P87" s="60"/>
      <c r="Q87" s="61"/>
      <c r="R87" s="62" t="str">
        <f t="shared" si="3"/>
        <v>野田東</v>
      </c>
      <c r="S87" s="70">
        <f t="shared" si="4"/>
      </c>
    </row>
    <row r="88" spans="1:19" s="1" customFormat="1" ht="15" customHeight="1">
      <c r="A88" s="86" t="s">
        <v>113</v>
      </c>
      <c r="B88" s="86"/>
      <c r="C88" s="74"/>
      <c r="D88" s="17">
        <v>2795</v>
      </c>
      <c r="E88" s="18">
        <v>202925.90999999997</v>
      </c>
      <c r="F88" s="19">
        <v>1.331603884393077</v>
      </c>
      <c r="G88" s="20">
        <v>96.67868694096599</v>
      </c>
      <c r="H88" s="20">
        <v>48420.290000000015</v>
      </c>
      <c r="I88" s="20">
        <v>270216.92999999993</v>
      </c>
      <c r="J88" s="20">
        <v>4563.3</v>
      </c>
      <c r="K88" s="20">
        <v>47802.3</v>
      </c>
      <c r="L88" s="20">
        <v>6000</v>
      </c>
      <c r="M88" s="20">
        <v>65289.3</v>
      </c>
      <c r="N88" s="20">
        <v>383308.53</v>
      </c>
      <c r="P88" s="46"/>
      <c r="Q88" s="46"/>
      <c r="R88" s="46">
        <v>83</v>
      </c>
      <c r="S88" s="46">
        <f>COUNTIF($I5:$I87,0)</f>
        <v>9</v>
      </c>
    </row>
    <row r="89" spans="1:19" s="1" customFormat="1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6"/>
      <c r="Q89" s="46"/>
      <c r="R89" s="46"/>
      <c r="S89" s="46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6"/>
      <c r="Q90" s="46"/>
      <c r="R90" s="46"/>
      <c r="S90" s="46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6"/>
      <c r="Q91" s="46"/>
      <c r="R91" s="46"/>
      <c r="S91" s="46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6"/>
      <c r="Q92" s="46"/>
      <c r="R92" s="46"/>
      <c r="S92" s="46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6"/>
      <c r="Q93" s="46"/>
      <c r="R93" s="46"/>
      <c r="S93" s="46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6"/>
      <c r="Q94" s="46"/>
      <c r="R94" s="46"/>
      <c r="S94" s="46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6"/>
      <c r="Q95" s="46"/>
      <c r="R95" s="46"/>
      <c r="S95" s="46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6"/>
      <c r="Q96" s="46"/>
      <c r="R96" s="46"/>
      <c r="S96" s="46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6"/>
      <c r="Q97" s="46"/>
      <c r="R97" s="46"/>
      <c r="S97" s="46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6"/>
      <c r="Q98" s="46"/>
      <c r="R98" s="46"/>
      <c r="S98" s="46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6"/>
      <c r="Q99" s="46"/>
      <c r="R99" s="46"/>
      <c r="S99" s="46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6"/>
      <c r="Q100" s="46"/>
      <c r="R100" s="46"/>
      <c r="S100" s="46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6"/>
      <c r="Q101" s="46"/>
      <c r="R101" s="46"/>
      <c r="S101" s="46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6"/>
      <c r="Q102" s="46"/>
      <c r="R102" s="46"/>
      <c r="S102" s="46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6"/>
      <c r="Q103" s="46"/>
      <c r="R103" s="46"/>
      <c r="S103" s="46"/>
    </row>
    <row r="104" spans="1:19" s="1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P104" s="46"/>
      <c r="Q104" s="46"/>
      <c r="R104" s="46"/>
      <c r="S104" s="46"/>
    </row>
    <row r="105" ht="12.75" customHeight="1"/>
    <row r="106" ht="12.75" customHeight="1"/>
    <row r="107" ht="12.75" customHeight="1"/>
    <row r="108" ht="12.75" customHeight="1"/>
  </sheetData>
  <sheetProtection/>
  <mergeCells count="12">
    <mergeCell ref="H1:I1"/>
    <mergeCell ref="J1:K1"/>
    <mergeCell ref="L1:M1"/>
    <mergeCell ref="N1:N2"/>
    <mergeCell ref="A3:N3"/>
    <mergeCell ref="A88:B88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2019-01-10T05:45:51Z</dcterms:modified>
  <cp:category/>
  <cp:version/>
  <cp:contentType/>
  <cp:contentStatus/>
</cp:coreProperties>
</file>